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HR-Personalstatestik\ST och läkarbemanningsplan 2023\Texter o filer till webb\Publicerat material 2023\"/>
    </mc:Choice>
  </mc:AlternateContent>
  <xr:revisionPtr revIDLastSave="0" documentId="8_{AB202E0B-034C-4CD9-B3C7-8BA4B02A5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vot" sheetId="9" r:id="rId1"/>
    <sheet name="Rådata" sheetId="1" r:id="rId2"/>
    <sheet name="Dokumentation" sheetId="4" state="hidden" r:id="rId3"/>
  </sheets>
  <definedNames>
    <definedName name="_xlnm._FilterDatabase" localSheetId="1" hidden="1">Rådata!$A$1:$AM$368</definedName>
  </definedNames>
  <calcPr calcId="191029"/>
  <pivotCaches>
    <pivotCache cacheId="1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81" i="1" l="1"/>
  <c r="AE81" i="1"/>
  <c r="AF81" i="1"/>
  <c r="AG81" i="1"/>
  <c r="AH81" i="1"/>
  <c r="AI81" i="1"/>
  <c r="AJ81" i="1"/>
  <c r="AK81" i="1"/>
  <c r="AC80" i="1"/>
  <c r="AC81" i="1"/>
  <c r="AM81" i="1" l="1"/>
  <c r="AL81" i="1"/>
  <c r="AD34" i="1"/>
  <c r="AE34" i="1"/>
  <c r="AF34" i="1"/>
  <c r="AG34" i="1"/>
  <c r="AH34" i="1"/>
  <c r="AI34" i="1"/>
  <c r="AJ34" i="1"/>
  <c r="AK34" i="1"/>
  <c r="AD35" i="1"/>
  <c r="AE35" i="1"/>
  <c r="AF35" i="1"/>
  <c r="AG35" i="1"/>
  <c r="AH35" i="1"/>
  <c r="AI35" i="1"/>
  <c r="AJ35" i="1"/>
  <c r="AK35" i="1"/>
  <c r="AD36" i="1"/>
  <c r="AE36" i="1"/>
  <c r="AF36" i="1"/>
  <c r="AG36" i="1"/>
  <c r="AH36" i="1"/>
  <c r="AI36" i="1"/>
  <c r="AJ36" i="1"/>
  <c r="AK36" i="1"/>
  <c r="AD37" i="1"/>
  <c r="AE37" i="1"/>
  <c r="AF37" i="1"/>
  <c r="AG37" i="1"/>
  <c r="AH37" i="1"/>
  <c r="AI37" i="1"/>
  <c r="AJ37" i="1"/>
  <c r="AK37" i="1"/>
  <c r="AC34" i="1"/>
  <c r="AC35" i="1"/>
  <c r="AC36" i="1"/>
  <c r="AC37" i="1"/>
  <c r="AD216" i="1"/>
  <c r="AE216" i="1"/>
  <c r="AF216" i="1"/>
  <c r="AG216" i="1"/>
  <c r="AH216" i="1"/>
  <c r="AI216" i="1"/>
  <c r="AJ216" i="1"/>
  <c r="AK216" i="1"/>
  <c r="AD217" i="1"/>
  <c r="AE217" i="1"/>
  <c r="AF217" i="1"/>
  <c r="AG217" i="1"/>
  <c r="AH217" i="1"/>
  <c r="AI217" i="1"/>
  <c r="AJ217" i="1"/>
  <c r="AK217" i="1"/>
  <c r="AC217" i="1"/>
  <c r="AC216" i="1"/>
  <c r="AE80" i="1"/>
  <c r="AD80" i="1"/>
  <c r="AF80" i="1"/>
  <c r="AG80" i="1"/>
  <c r="AH80" i="1"/>
  <c r="AI80" i="1"/>
  <c r="AJ80" i="1"/>
  <c r="AK80" i="1"/>
  <c r="AK2" i="1"/>
  <c r="AM35" i="1" l="1"/>
  <c r="AL37" i="1"/>
  <c r="AL34" i="1"/>
  <c r="AL36" i="1"/>
  <c r="AM37" i="1"/>
  <c r="AM36" i="1"/>
  <c r="AM34" i="1"/>
  <c r="AL35" i="1"/>
  <c r="AL216" i="1"/>
  <c r="AM80" i="1"/>
  <c r="AM217" i="1"/>
  <c r="AM216" i="1"/>
  <c r="AL80" i="1"/>
  <c r="AL217" i="1"/>
  <c r="AD3" i="1"/>
  <c r="AE3" i="1"/>
  <c r="AF3" i="1"/>
  <c r="AG3" i="1"/>
  <c r="AH3" i="1"/>
  <c r="AI3" i="1"/>
  <c r="AJ3" i="1"/>
  <c r="AK3" i="1"/>
  <c r="AD4" i="1"/>
  <c r="AE4" i="1"/>
  <c r="AF4" i="1"/>
  <c r="AG4" i="1"/>
  <c r="AH4" i="1"/>
  <c r="AI4" i="1"/>
  <c r="AJ4" i="1"/>
  <c r="AK4" i="1"/>
  <c r="AD5" i="1"/>
  <c r="AE5" i="1"/>
  <c r="AF5" i="1"/>
  <c r="AG5" i="1"/>
  <c r="AH5" i="1"/>
  <c r="AI5" i="1"/>
  <c r="AJ5" i="1"/>
  <c r="AK5" i="1"/>
  <c r="AD6" i="1"/>
  <c r="AE6" i="1"/>
  <c r="AF6" i="1"/>
  <c r="AG6" i="1"/>
  <c r="AH6" i="1"/>
  <c r="AI6" i="1"/>
  <c r="AJ6" i="1"/>
  <c r="AK6" i="1"/>
  <c r="AD7" i="1"/>
  <c r="AE7" i="1"/>
  <c r="AF7" i="1"/>
  <c r="AG7" i="1"/>
  <c r="AH7" i="1"/>
  <c r="AI7" i="1"/>
  <c r="AJ7" i="1"/>
  <c r="AK7" i="1"/>
  <c r="AD8" i="1"/>
  <c r="AE8" i="1"/>
  <c r="AF8" i="1"/>
  <c r="AG8" i="1"/>
  <c r="AH8" i="1"/>
  <c r="AI8" i="1"/>
  <c r="AJ8" i="1"/>
  <c r="AK8" i="1"/>
  <c r="AD9" i="1"/>
  <c r="AE9" i="1"/>
  <c r="AF9" i="1"/>
  <c r="AG9" i="1"/>
  <c r="AH9" i="1"/>
  <c r="AI9" i="1"/>
  <c r="AJ9" i="1"/>
  <c r="AK9" i="1"/>
  <c r="AD10" i="1"/>
  <c r="AE10" i="1"/>
  <c r="AF10" i="1"/>
  <c r="AG10" i="1"/>
  <c r="AH10" i="1"/>
  <c r="AI10" i="1"/>
  <c r="AJ10" i="1"/>
  <c r="AK10" i="1"/>
  <c r="AD11" i="1"/>
  <c r="AE11" i="1"/>
  <c r="AF11" i="1"/>
  <c r="AG11" i="1"/>
  <c r="AH11" i="1"/>
  <c r="AI11" i="1"/>
  <c r="AJ11" i="1"/>
  <c r="AK11" i="1"/>
  <c r="AD12" i="1"/>
  <c r="AE12" i="1"/>
  <c r="AF12" i="1"/>
  <c r="AG12" i="1"/>
  <c r="AH12" i="1"/>
  <c r="AI12" i="1"/>
  <c r="AJ12" i="1"/>
  <c r="AK12" i="1"/>
  <c r="AD13" i="1"/>
  <c r="AE13" i="1"/>
  <c r="AF13" i="1"/>
  <c r="AG13" i="1"/>
  <c r="AH13" i="1"/>
  <c r="AI13" i="1"/>
  <c r="AJ13" i="1"/>
  <c r="AK13" i="1"/>
  <c r="AD14" i="1"/>
  <c r="AE14" i="1"/>
  <c r="AF14" i="1"/>
  <c r="AG14" i="1"/>
  <c r="AH14" i="1"/>
  <c r="AI14" i="1"/>
  <c r="AJ14" i="1"/>
  <c r="AK14" i="1"/>
  <c r="AD15" i="1"/>
  <c r="AE15" i="1"/>
  <c r="AF15" i="1"/>
  <c r="AG15" i="1"/>
  <c r="AH15" i="1"/>
  <c r="AI15" i="1"/>
  <c r="AJ15" i="1"/>
  <c r="AK15" i="1"/>
  <c r="AD16" i="1"/>
  <c r="AE16" i="1"/>
  <c r="AF16" i="1"/>
  <c r="AG16" i="1"/>
  <c r="AH16" i="1"/>
  <c r="AI16" i="1"/>
  <c r="AJ16" i="1"/>
  <c r="AK16" i="1"/>
  <c r="AD17" i="1"/>
  <c r="AE17" i="1"/>
  <c r="AF17" i="1"/>
  <c r="AG17" i="1"/>
  <c r="AH17" i="1"/>
  <c r="AI17" i="1"/>
  <c r="AJ17" i="1"/>
  <c r="AK17" i="1"/>
  <c r="AD18" i="1"/>
  <c r="AE18" i="1"/>
  <c r="AF18" i="1"/>
  <c r="AG18" i="1"/>
  <c r="AH18" i="1"/>
  <c r="AI18" i="1"/>
  <c r="AJ18" i="1"/>
  <c r="AK18" i="1"/>
  <c r="AD19" i="1"/>
  <c r="AE19" i="1"/>
  <c r="AF19" i="1"/>
  <c r="AG19" i="1"/>
  <c r="AH19" i="1"/>
  <c r="AI19" i="1"/>
  <c r="AJ19" i="1"/>
  <c r="AK19" i="1"/>
  <c r="AD20" i="1"/>
  <c r="AE20" i="1"/>
  <c r="AF20" i="1"/>
  <c r="AG20" i="1"/>
  <c r="AH20" i="1"/>
  <c r="AI20" i="1"/>
  <c r="AJ20" i="1"/>
  <c r="AK20" i="1"/>
  <c r="AD21" i="1"/>
  <c r="AE21" i="1"/>
  <c r="AF21" i="1"/>
  <c r="AG21" i="1"/>
  <c r="AH21" i="1"/>
  <c r="AI21" i="1"/>
  <c r="AJ21" i="1"/>
  <c r="AK21" i="1"/>
  <c r="AD22" i="1"/>
  <c r="AE22" i="1"/>
  <c r="AF22" i="1"/>
  <c r="AG22" i="1"/>
  <c r="AH22" i="1"/>
  <c r="AI22" i="1"/>
  <c r="AJ22" i="1"/>
  <c r="AK22" i="1"/>
  <c r="AD23" i="1"/>
  <c r="AE23" i="1"/>
  <c r="AF23" i="1"/>
  <c r="AG23" i="1"/>
  <c r="AH23" i="1"/>
  <c r="AI23" i="1"/>
  <c r="AJ23" i="1"/>
  <c r="AK23" i="1"/>
  <c r="AD24" i="1"/>
  <c r="AE24" i="1"/>
  <c r="AF24" i="1"/>
  <c r="AG24" i="1"/>
  <c r="AH24" i="1"/>
  <c r="AI24" i="1"/>
  <c r="AJ24" i="1"/>
  <c r="AK24" i="1"/>
  <c r="AD25" i="1"/>
  <c r="AE25" i="1"/>
  <c r="AF25" i="1"/>
  <c r="AG25" i="1"/>
  <c r="AH25" i="1"/>
  <c r="AI25" i="1"/>
  <c r="AJ25" i="1"/>
  <c r="AK25" i="1"/>
  <c r="AD26" i="1"/>
  <c r="AE26" i="1"/>
  <c r="AF26" i="1"/>
  <c r="AG26" i="1"/>
  <c r="AH26" i="1"/>
  <c r="AI26" i="1"/>
  <c r="AJ26" i="1"/>
  <c r="AK26" i="1"/>
  <c r="AD27" i="1"/>
  <c r="AE27" i="1"/>
  <c r="AF27" i="1"/>
  <c r="AG27" i="1"/>
  <c r="AH27" i="1"/>
  <c r="AI27" i="1"/>
  <c r="AJ27" i="1"/>
  <c r="AK27" i="1"/>
  <c r="AD28" i="1"/>
  <c r="AE28" i="1"/>
  <c r="AF28" i="1"/>
  <c r="AG28" i="1"/>
  <c r="AH28" i="1"/>
  <c r="AI28" i="1"/>
  <c r="AJ28" i="1"/>
  <c r="AK28" i="1"/>
  <c r="AD29" i="1"/>
  <c r="AE29" i="1"/>
  <c r="AF29" i="1"/>
  <c r="AG29" i="1"/>
  <c r="AH29" i="1"/>
  <c r="AI29" i="1"/>
  <c r="AJ29" i="1"/>
  <c r="AK29" i="1"/>
  <c r="AD30" i="1"/>
  <c r="AE30" i="1"/>
  <c r="AF30" i="1"/>
  <c r="AG30" i="1"/>
  <c r="AH30" i="1"/>
  <c r="AI30" i="1"/>
  <c r="AJ30" i="1"/>
  <c r="AK30" i="1"/>
  <c r="AD31" i="1"/>
  <c r="AE31" i="1"/>
  <c r="AF31" i="1"/>
  <c r="AG31" i="1"/>
  <c r="AH31" i="1"/>
  <c r="AI31" i="1"/>
  <c r="AJ31" i="1"/>
  <c r="AK31" i="1"/>
  <c r="AD32" i="1"/>
  <c r="AE32" i="1"/>
  <c r="AF32" i="1"/>
  <c r="AG32" i="1"/>
  <c r="AH32" i="1"/>
  <c r="AI32" i="1"/>
  <c r="AJ32" i="1"/>
  <c r="AK32" i="1"/>
  <c r="AD33" i="1"/>
  <c r="AE33" i="1"/>
  <c r="AF33" i="1"/>
  <c r="AG33" i="1"/>
  <c r="AH33" i="1"/>
  <c r="AI33" i="1"/>
  <c r="AJ33" i="1"/>
  <c r="AK33" i="1"/>
  <c r="AD38" i="1"/>
  <c r="AE38" i="1"/>
  <c r="AF38" i="1"/>
  <c r="AG38" i="1"/>
  <c r="AH38" i="1"/>
  <c r="AI38" i="1"/>
  <c r="AJ38" i="1"/>
  <c r="AK38" i="1"/>
  <c r="AD39" i="1"/>
  <c r="AE39" i="1"/>
  <c r="AF39" i="1"/>
  <c r="AG39" i="1"/>
  <c r="AH39" i="1"/>
  <c r="AI39" i="1"/>
  <c r="AJ39" i="1"/>
  <c r="AK39" i="1"/>
  <c r="AD40" i="1"/>
  <c r="AE40" i="1"/>
  <c r="AF40" i="1"/>
  <c r="AG40" i="1"/>
  <c r="AH40" i="1"/>
  <c r="AI40" i="1"/>
  <c r="AJ40" i="1"/>
  <c r="AK40" i="1"/>
  <c r="AD41" i="1"/>
  <c r="AE41" i="1"/>
  <c r="AF41" i="1"/>
  <c r="AG41" i="1"/>
  <c r="AH41" i="1"/>
  <c r="AI41" i="1"/>
  <c r="AJ41" i="1"/>
  <c r="AK41" i="1"/>
  <c r="AD42" i="1"/>
  <c r="AE42" i="1"/>
  <c r="AF42" i="1"/>
  <c r="AG42" i="1"/>
  <c r="AH42" i="1"/>
  <c r="AI42" i="1"/>
  <c r="AJ42" i="1"/>
  <c r="AK42" i="1"/>
  <c r="AD43" i="1"/>
  <c r="AE43" i="1"/>
  <c r="AF43" i="1"/>
  <c r="AG43" i="1"/>
  <c r="AH43" i="1"/>
  <c r="AI43" i="1"/>
  <c r="AJ43" i="1"/>
  <c r="AK43" i="1"/>
  <c r="AD44" i="1"/>
  <c r="AE44" i="1"/>
  <c r="AF44" i="1"/>
  <c r="AG44" i="1"/>
  <c r="AH44" i="1"/>
  <c r="AI44" i="1"/>
  <c r="AJ44" i="1"/>
  <c r="AK44" i="1"/>
  <c r="AD45" i="1"/>
  <c r="AE45" i="1"/>
  <c r="AF45" i="1"/>
  <c r="AG45" i="1"/>
  <c r="AH45" i="1"/>
  <c r="AI45" i="1"/>
  <c r="AJ45" i="1"/>
  <c r="AK45" i="1"/>
  <c r="AD46" i="1"/>
  <c r="AE46" i="1"/>
  <c r="AF46" i="1"/>
  <c r="AG46" i="1"/>
  <c r="AH46" i="1"/>
  <c r="AI46" i="1"/>
  <c r="AJ46" i="1"/>
  <c r="AK46" i="1"/>
  <c r="AD47" i="1"/>
  <c r="AE47" i="1"/>
  <c r="AF47" i="1"/>
  <c r="AG47" i="1"/>
  <c r="AH47" i="1"/>
  <c r="AI47" i="1"/>
  <c r="AJ47" i="1"/>
  <c r="AK47" i="1"/>
  <c r="AD48" i="1"/>
  <c r="AE48" i="1"/>
  <c r="AF48" i="1"/>
  <c r="AG48" i="1"/>
  <c r="AH48" i="1"/>
  <c r="AI48" i="1"/>
  <c r="AJ48" i="1"/>
  <c r="AK48" i="1"/>
  <c r="AD49" i="1"/>
  <c r="AE49" i="1"/>
  <c r="AF49" i="1"/>
  <c r="AG49" i="1"/>
  <c r="AH49" i="1"/>
  <c r="AI49" i="1"/>
  <c r="AJ49" i="1"/>
  <c r="AK49" i="1"/>
  <c r="AD50" i="1"/>
  <c r="AE50" i="1"/>
  <c r="AF50" i="1"/>
  <c r="AG50" i="1"/>
  <c r="AH50" i="1"/>
  <c r="AI50" i="1"/>
  <c r="AJ50" i="1"/>
  <c r="AK50" i="1"/>
  <c r="AD51" i="1"/>
  <c r="AE51" i="1"/>
  <c r="AF51" i="1"/>
  <c r="AG51" i="1"/>
  <c r="AH51" i="1"/>
  <c r="AI51" i="1"/>
  <c r="AJ51" i="1"/>
  <c r="AK51" i="1"/>
  <c r="AD52" i="1"/>
  <c r="AE52" i="1"/>
  <c r="AF52" i="1"/>
  <c r="AG52" i="1"/>
  <c r="AH52" i="1"/>
  <c r="AI52" i="1"/>
  <c r="AJ52" i="1"/>
  <c r="AK52" i="1"/>
  <c r="AD53" i="1"/>
  <c r="AE53" i="1"/>
  <c r="AF53" i="1"/>
  <c r="AG53" i="1"/>
  <c r="AH53" i="1"/>
  <c r="AI53" i="1"/>
  <c r="AJ53" i="1"/>
  <c r="AK53" i="1"/>
  <c r="AD54" i="1"/>
  <c r="AE54" i="1"/>
  <c r="AF54" i="1"/>
  <c r="AG54" i="1"/>
  <c r="AH54" i="1"/>
  <c r="AI54" i="1"/>
  <c r="AJ54" i="1"/>
  <c r="AK54" i="1"/>
  <c r="AD55" i="1"/>
  <c r="AE55" i="1"/>
  <c r="AF55" i="1"/>
  <c r="AG55" i="1"/>
  <c r="AH55" i="1"/>
  <c r="AI55" i="1"/>
  <c r="AJ55" i="1"/>
  <c r="AK55" i="1"/>
  <c r="AD56" i="1"/>
  <c r="AE56" i="1"/>
  <c r="AF56" i="1"/>
  <c r="AG56" i="1"/>
  <c r="AH56" i="1"/>
  <c r="AI56" i="1"/>
  <c r="AJ56" i="1"/>
  <c r="AK56" i="1"/>
  <c r="AD57" i="1"/>
  <c r="AE57" i="1"/>
  <c r="AF57" i="1"/>
  <c r="AG57" i="1"/>
  <c r="AH57" i="1"/>
  <c r="AI57" i="1"/>
  <c r="AJ57" i="1"/>
  <c r="AK57" i="1"/>
  <c r="AD58" i="1"/>
  <c r="AE58" i="1"/>
  <c r="AF58" i="1"/>
  <c r="AG58" i="1"/>
  <c r="AH58" i="1"/>
  <c r="AI58" i="1"/>
  <c r="AJ58" i="1"/>
  <c r="AK58" i="1"/>
  <c r="AD59" i="1"/>
  <c r="AE59" i="1"/>
  <c r="AF59" i="1"/>
  <c r="AG59" i="1"/>
  <c r="AH59" i="1"/>
  <c r="AI59" i="1"/>
  <c r="AJ59" i="1"/>
  <c r="AK59" i="1"/>
  <c r="AD60" i="1"/>
  <c r="AE60" i="1"/>
  <c r="AF60" i="1"/>
  <c r="AG60" i="1"/>
  <c r="AH60" i="1"/>
  <c r="AI60" i="1"/>
  <c r="AJ60" i="1"/>
  <c r="AK60" i="1"/>
  <c r="AD61" i="1"/>
  <c r="AE61" i="1"/>
  <c r="AF61" i="1"/>
  <c r="AG61" i="1"/>
  <c r="AH61" i="1"/>
  <c r="AI61" i="1"/>
  <c r="AJ61" i="1"/>
  <c r="AK61" i="1"/>
  <c r="AD62" i="1"/>
  <c r="AE62" i="1"/>
  <c r="AF62" i="1"/>
  <c r="AG62" i="1"/>
  <c r="AH62" i="1"/>
  <c r="AI62" i="1"/>
  <c r="AJ62" i="1"/>
  <c r="AK62" i="1"/>
  <c r="AD63" i="1"/>
  <c r="AE63" i="1"/>
  <c r="AF63" i="1"/>
  <c r="AG63" i="1"/>
  <c r="AH63" i="1"/>
  <c r="AI63" i="1"/>
  <c r="AJ63" i="1"/>
  <c r="AK63" i="1"/>
  <c r="AD64" i="1"/>
  <c r="AE64" i="1"/>
  <c r="AF64" i="1"/>
  <c r="AG64" i="1"/>
  <c r="AH64" i="1"/>
  <c r="AI64" i="1"/>
  <c r="AJ64" i="1"/>
  <c r="AK64" i="1"/>
  <c r="AD65" i="1"/>
  <c r="AE65" i="1"/>
  <c r="AF65" i="1"/>
  <c r="AG65" i="1"/>
  <c r="AH65" i="1"/>
  <c r="AI65" i="1"/>
  <c r="AJ65" i="1"/>
  <c r="AK65" i="1"/>
  <c r="AD66" i="1"/>
  <c r="AE66" i="1"/>
  <c r="AF66" i="1"/>
  <c r="AG66" i="1"/>
  <c r="AH66" i="1"/>
  <c r="AI66" i="1"/>
  <c r="AJ66" i="1"/>
  <c r="AK66" i="1"/>
  <c r="AD67" i="1"/>
  <c r="AE67" i="1"/>
  <c r="AF67" i="1"/>
  <c r="AG67" i="1"/>
  <c r="AH67" i="1"/>
  <c r="AI67" i="1"/>
  <c r="AJ67" i="1"/>
  <c r="AK67" i="1"/>
  <c r="AD68" i="1"/>
  <c r="AE68" i="1"/>
  <c r="AF68" i="1"/>
  <c r="AG68" i="1"/>
  <c r="AH68" i="1"/>
  <c r="AI68" i="1"/>
  <c r="AJ68" i="1"/>
  <c r="AK68" i="1"/>
  <c r="AD69" i="1"/>
  <c r="AE69" i="1"/>
  <c r="AF69" i="1"/>
  <c r="AG69" i="1"/>
  <c r="AH69" i="1"/>
  <c r="AI69" i="1"/>
  <c r="AJ69" i="1"/>
  <c r="AK69" i="1"/>
  <c r="AD70" i="1"/>
  <c r="AE70" i="1"/>
  <c r="AF70" i="1"/>
  <c r="AG70" i="1"/>
  <c r="AH70" i="1"/>
  <c r="AI70" i="1"/>
  <c r="AJ70" i="1"/>
  <c r="AK70" i="1"/>
  <c r="AD71" i="1"/>
  <c r="AE71" i="1"/>
  <c r="AF71" i="1"/>
  <c r="AG71" i="1"/>
  <c r="AH71" i="1"/>
  <c r="AI71" i="1"/>
  <c r="AJ71" i="1"/>
  <c r="AK71" i="1"/>
  <c r="AD72" i="1"/>
  <c r="AE72" i="1"/>
  <c r="AF72" i="1"/>
  <c r="AG72" i="1"/>
  <c r="AH72" i="1"/>
  <c r="AI72" i="1"/>
  <c r="AJ72" i="1"/>
  <c r="AK72" i="1"/>
  <c r="AD73" i="1"/>
  <c r="AE73" i="1"/>
  <c r="AF73" i="1"/>
  <c r="AG73" i="1"/>
  <c r="AH73" i="1"/>
  <c r="AI73" i="1"/>
  <c r="AJ73" i="1"/>
  <c r="AK73" i="1"/>
  <c r="AD74" i="1"/>
  <c r="AE74" i="1"/>
  <c r="AF74" i="1"/>
  <c r="AG74" i="1"/>
  <c r="AH74" i="1"/>
  <c r="AI74" i="1"/>
  <c r="AJ74" i="1"/>
  <c r="AK74" i="1"/>
  <c r="AD75" i="1"/>
  <c r="AE75" i="1"/>
  <c r="AF75" i="1"/>
  <c r="AG75" i="1"/>
  <c r="AH75" i="1"/>
  <c r="AI75" i="1"/>
  <c r="AJ75" i="1"/>
  <c r="AK75" i="1"/>
  <c r="AD76" i="1"/>
  <c r="AE76" i="1"/>
  <c r="AF76" i="1"/>
  <c r="AG76" i="1"/>
  <c r="AH76" i="1"/>
  <c r="AI76" i="1"/>
  <c r="AJ76" i="1"/>
  <c r="AK76" i="1"/>
  <c r="AD77" i="1"/>
  <c r="AE77" i="1"/>
  <c r="AF77" i="1"/>
  <c r="AG77" i="1"/>
  <c r="AH77" i="1"/>
  <c r="AI77" i="1"/>
  <c r="AJ77" i="1"/>
  <c r="AK77" i="1"/>
  <c r="AD78" i="1"/>
  <c r="AE78" i="1"/>
  <c r="AF78" i="1"/>
  <c r="AG78" i="1"/>
  <c r="AH78" i="1"/>
  <c r="AI78" i="1"/>
  <c r="AJ78" i="1"/>
  <c r="AK78" i="1"/>
  <c r="AD79" i="1"/>
  <c r="AE79" i="1"/>
  <c r="AF79" i="1"/>
  <c r="AG79" i="1"/>
  <c r="AH79" i="1"/>
  <c r="AI79" i="1"/>
  <c r="AJ79" i="1"/>
  <c r="AK79" i="1"/>
  <c r="AD82" i="1"/>
  <c r="AE82" i="1"/>
  <c r="AF82" i="1"/>
  <c r="AG82" i="1"/>
  <c r="AH82" i="1"/>
  <c r="AI82" i="1"/>
  <c r="AJ82" i="1"/>
  <c r="AK82" i="1"/>
  <c r="AD83" i="1"/>
  <c r="AE83" i="1"/>
  <c r="AF83" i="1"/>
  <c r="AG83" i="1"/>
  <c r="AH83" i="1"/>
  <c r="AI83" i="1"/>
  <c r="AJ83" i="1"/>
  <c r="AK83" i="1"/>
  <c r="AD84" i="1"/>
  <c r="AE84" i="1"/>
  <c r="AF84" i="1"/>
  <c r="AG84" i="1"/>
  <c r="AH84" i="1"/>
  <c r="AI84" i="1"/>
  <c r="AJ84" i="1"/>
  <c r="AK84" i="1"/>
  <c r="AD85" i="1"/>
  <c r="AE85" i="1"/>
  <c r="AF85" i="1"/>
  <c r="AG85" i="1"/>
  <c r="AH85" i="1"/>
  <c r="AI85" i="1"/>
  <c r="AJ85" i="1"/>
  <c r="AK85" i="1"/>
  <c r="AD86" i="1"/>
  <c r="AE86" i="1"/>
  <c r="AF86" i="1"/>
  <c r="AG86" i="1"/>
  <c r="AH86" i="1"/>
  <c r="AI86" i="1"/>
  <c r="AJ86" i="1"/>
  <c r="AK86" i="1"/>
  <c r="AD87" i="1"/>
  <c r="AE87" i="1"/>
  <c r="AF87" i="1"/>
  <c r="AG87" i="1"/>
  <c r="AH87" i="1"/>
  <c r="AI87" i="1"/>
  <c r="AJ87" i="1"/>
  <c r="AK87" i="1"/>
  <c r="AD88" i="1"/>
  <c r="AE88" i="1"/>
  <c r="AF88" i="1"/>
  <c r="AG88" i="1"/>
  <c r="AH88" i="1"/>
  <c r="AI88" i="1"/>
  <c r="AJ88" i="1"/>
  <c r="AK88" i="1"/>
  <c r="AD89" i="1"/>
  <c r="AE89" i="1"/>
  <c r="AF89" i="1"/>
  <c r="AG89" i="1"/>
  <c r="AH89" i="1"/>
  <c r="AI89" i="1"/>
  <c r="AJ89" i="1"/>
  <c r="AK89" i="1"/>
  <c r="AD90" i="1"/>
  <c r="AE90" i="1"/>
  <c r="AF90" i="1"/>
  <c r="AG90" i="1"/>
  <c r="AH90" i="1"/>
  <c r="AI90" i="1"/>
  <c r="AJ90" i="1"/>
  <c r="AK90" i="1"/>
  <c r="AD91" i="1"/>
  <c r="AE91" i="1"/>
  <c r="AF91" i="1"/>
  <c r="AG91" i="1"/>
  <c r="AH91" i="1"/>
  <c r="AI91" i="1"/>
  <c r="AJ91" i="1"/>
  <c r="AK91" i="1"/>
  <c r="AD92" i="1"/>
  <c r="AE92" i="1"/>
  <c r="AF92" i="1"/>
  <c r="AG92" i="1"/>
  <c r="AH92" i="1"/>
  <c r="AI92" i="1"/>
  <c r="AJ92" i="1"/>
  <c r="AK92" i="1"/>
  <c r="AD93" i="1"/>
  <c r="AE93" i="1"/>
  <c r="AF93" i="1"/>
  <c r="AG93" i="1"/>
  <c r="AH93" i="1"/>
  <c r="AI93" i="1"/>
  <c r="AJ93" i="1"/>
  <c r="AK93" i="1"/>
  <c r="AD94" i="1"/>
  <c r="AE94" i="1"/>
  <c r="AF94" i="1"/>
  <c r="AG94" i="1"/>
  <c r="AH94" i="1"/>
  <c r="AI94" i="1"/>
  <c r="AJ94" i="1"/>
  <c r="AK94" i="1"/>
  <c r="AD95" i="1"/>
  <c r="AE95" i="1"/>
  <c r="AF95" i="1"/>
  <c r="AG95" i="1"/>
  <c r="AH95" i="1"/>
  <c r="AI95" i="1"/>
  <c r="AJ95" i="1"/>
  <c r="AK95" i="1"/>
  <c r="AD96" i="1"/>
  <c r="AE96" i="1"/>
  <c r="AF96" i="1"/>
  <c r="AG96" i="1"/>
  <c r="AH96" i="1"/>
  <c r="AI96" i="1"/>
  <c r="AJ96" i="1"/>
  <c r="AK96" i="1"/>
  <c r="AD97" i="1"/>
  <c r="AE97" i="1"/>
  <c r="AF97" i="1"/>
  <c r="AG97" i="1"/>
  <c r="AH97" i="1"/>
  <c r="AI97" i="1"/>
  <c r="AJ97" i="1"/>
  <c r="AK97" i="1"/>
  <c r="AD98" i="1"/>
  <c r="AE98" i="1"/>
  <c r="AF98" i="1"/>
  <c r="AG98" i="1"/>
  <c r="AH98" i="1"/>
  <c r="AI98" i="1"/>
  <c r="AJ98" i="1"/>
  <c r="AK98" i="1"/>
  <c r="AD99" i="1"/>
  <c r="AE99" i="1"/>
  <c r="AF99" i="1"/>
  <c r="AG99" i="1"/>
  <c r="AH99" i="1"/>
  <c r="AI99" i="1"/>
  <c r="AJ99" i="1"/>
  <c r="AK99" i="1"/>
  <c r="AD100" i="1"/>
  <c r="AE100" i="1"/>
  <c r="AF100" i="1"/>
  <c r="AG100" i="1"/>
  <c r="AH100" i="1"/>
  <c r="AI100" i="1"/>
  <c r="AJ100" i="1"/>
  <c r="AK100" i="1"/>
  <c r="AD101" i="1"/>
  <c r="AE101" i="1"/>
  <c r="AF101" i="1"/>
  <c r="AG101" i="1"/>
  <c r="AH101" i="1"/>
  <c r="AI101" i="1"/>
  <c r="AJ101" i="1"/>
  <c r="AK101" i="1"/>
  <c r="AD102" i="1"/>
  <c r="AE102" i="1"/>
  <c r="AF102" i="1"/>
  <c r="AG102" i="1"/>
  <c r="AH102" i="1"/>
  <c r="AI102" i="1"/>
  <c r="AJ102" i="1"/>
  <c r="AK102" i="1"/>
  <c r="AD103" i="1"/>
  <c r="AE103" i="1"/>
  <c r="AF103" i="1"/>
  <c r="AG103" i="1"/>
  <c r="AH103" i="1"/>
  <c r="AI103" i="1"/>
  <c r="AJ103" i="1"/>
  <c r="AK103" i="1"/>
  <c r="AD104" i="1"/>
  <c r="AE104" i="1"/>
  <c r="AF104" i="1"/>
  <c r="AG104" i="1"/>
  <c r="AH104" i="1"/>
  <c r="AI104" i="1"/>
  <c r="AJ104" i="1"/>
  <c r="AK104" i="1"/>
  <c r="AD105" i="1"/>
  <c r="AE105" i="1"/>
  <c r="AF105" i="1"/>
  <c r="AG105" i="1"/>
  <c r="AH105" i="1"/>
  <c r="AI105" i="1"/>
  <c r="AJ105" i="1"/>
  <c r="AK105" i="1"/>
  <c r="AD106" i="1"/>
  <c r="AE106" i="1"/>
  <c r="AF106" i="1"/>
  <c r="AG106" i="1"/>
  <c r="AH106" i="1"/>
  <c r="AI106" i="1"/>
  <c r="AJ106" i="1"/>
  <c r="AK106" i="1"/>
  <c r="AD107" i="1"/>
  <c r="AE107" i="1"/>
  <c r="AF107" i="1"/>
  <c r="AG107" i="1"/>
  <c r="AH107" i="1"/>
  <c r="AI107" i="1"/>
  <c r="AJ107" i="1"/>
  <c r="AK107" i="1"/>
  <c r="AD108" i="1"/>
  <c r="AE108" i="1"/>
  <c r="AF108" i="1"/>
  <c r="AG108" i="1"/>
  <c r="AH108" i="1"/>
  <c r="AI108" i="1"/>
  <c r="AJ108" i="1"/>
  <c r="AK108" i="1"/>
  <c r="AD109" i="1"/>
  <c r="AE109" i="1"/>
  <c r="AF109" i="1"/>
  <c r="AG109" i="1"/>
  <c r="AH109" i="1"/>
  <c r="AI109" i="1"/>
  <c r="AJ109" i="1"/>
  <c r="AK109" i="1"/>
  <c r="AD110" i="1"/>
  <c r="AE110" i="1"/>
  <c r="AF110" i="1"/>
  <c r="AG110" i="1"/>
  <c r="AH110" i="1"/>
  <c r="AI110" i="1"/>
  <c r="AJ110" i="1"/>
  <c r="AK110" i="1"/>
  <c r="AD111" i="1"/>
  <c r="AE111" i="1"/>
  <c r="AF111" i="1"/>
  <c r="AG111" i="1"/>
  <c r="AH111" i="1"/>
  <c r="AI111" i="1"/>
  <c r="AJ111" i="1"/>
  <c r="AK111" i="1"/>
  <c r="AD112" i="1"/>
  <c r="AE112" i="1"/>
  <c r="AF112" i="1"/>
  <c r="AG112" i="1"/>
  <c r="AH112" i="1"/>
  <c r="AI112" i="1"/>
  <c r="AJ112" i="1"/>
  <c r="AK112" i="1"/>
  <c r="AD113" i="1"/>
  <c r="AE113" i="1"/>
  <c r="AF113" i="1"/>
  <c r="AG113" i="1"/>
  <c r="AH113" i="1"/>
  <c r="AI113" i="1"/>
  <c r="AJ113" i="1"/>
  <c r="AK113" i="1"/>
  <c r="AD114" i="1"/>
  <c r="AE114" i="1"/>
  <c r="AF114" i="1"/>
  <c r="AG114" i="1"/>
  <c r="AH114" i="1"/>
  <c r="AI114" i="1"/>
  <c r="AJ114" i="1"/>
  <c r="AK114" i="1"/>
  <c r="AD115" i="1"/>
  <c r="AE115" i="1"/>
  <c r="AF115" i="1"/>
  <c r="AG115" i="1"/>
  <c r="AH115" i="1"/>
  <c r="AI115" i="1"/>
  <c r="AJ115" i="1"/>
  <c r="AK115" i="1"/>
  <c r="AD116" i="1"/>
  <c r="AE116" i="1"/>
  <c r="AF116" i="1"/>
  <c r="AG116" i="1"/>
  <c r="AH116" i="1"/>
  <c r="AI116" i="1"/>
  <c r="AJ116" i="1"/>
  <c r="AK116" i="1"/>
  <c r="AD117" i="1"/>
  <c r="AE117" i="1"/>
  <c r="AF117" i="1"/>
  <c r="AG117" i="1"/>
  <c r="AH117" i="1"/>
  <c r="AI117" i="1"/>
  <c r="AJ117" i="1"/>
  <c r="AK117" i="1"/>
  <c r="AD118" i="1"/>
  <c r="AE118" i="1"/>
  <c r="AF118" i="1"/>
  <c r="AG118" i="1"/>
  <c r="AH118" i="1"/>
  <c r="AI118" i="1"/>
  <c r="AJ118" i="1"/>
  <c r="AK118" i="1"/>
  <c r="AD119" i="1"/>
  <c r="AE119" i="1"/>
  <c r="AF119" i="1"/>
  <c r="AG119" i="1"/>
  <c r="AH119" i="1"/>
  <c r="AI119" i="1"/>
  <c r="AJ119" i="1"/>
  <c r="AK119" i="1"/>
  <c r="AD120" i="1"/>
  <c r="AE120" i="1"/>
  <c r="AF120" i="1"/>
  <c r="AG120" i="1"/>
  <c r="AH120" i="1"/>
  <c r="AI120" i="1"/>
  <c r="AJ120" i="1"/>
  <c r="AK120" i="1"/>
  <c r="AD121" i="1"/>
  <c r="AE121" i="1"/>
  <c r="AF121" i="1"/>
  <c r="AG121" i="1"/>
  <c r="AH121" i="1"/>
  <c r="AI121" i="1"/>
  <c r="AJ121" i="1"/>
  <c r="AK121" i="1"/>
  <c r="AD122" i="1"/>
  <c r="AE122" i="1"/>
  <c r="AF122" i="1"/>
  <c r="AG122" i="1"/>
  <c r="AH122" i="1"/>
  <c r="AI122" i="1"/>
  <c r="AJ122" i="1"/>
  <c r="AK122" i="1"/>
  <c r="AD123" i="1"/>
  <c r="AE123" i="1"/>
  <c r="AF123" i="1"/>
  <c r="AG123" i="1"/>
  <c r="AH123" i="1"/>
  <c r="AI123" i="1"/>
  <c r="AJ123" i="1"/>
  <c r="AK123" i="1"/>
  <c r="AD124" i="1"/>
  <c r="AE124" i="1"/>
  <c r="AF124" i="1"/>
  <c r="AG124" i="1"/>
  <c r="AH124" i="1"/>
  <c r="AI124" i="1"/>
  <c r="AJ124" i="1"/>
  <c r="AK124" i="1"/>
  <c r="AD125" i="1"/>
  <c r="AE125" i="1"/>
  <c r="AF125" i="1"/>
  <c r="AG125" i="1"/>
  <c r="AH125" i="1"/>
  <c r="AI125" i="1"/>
  <c r="AJ125" i="1"/>
  <c r="AK125" i="1"/>
  <c r="AD126" i="1"/>
  <c r="AE126" i="1"/>
  <c r="AF126" i="1"/>
  <c r="AG126" i="1"/>
  <c r="AH126" i="1"/>
  <c r="AI126" i="1"/>
  <c r="AJ126" i="1"/>
  <c r="AK126" i="1"/>
  <c r="AD127" i="1"/>
  <c r="AE127" i="1"/>
  <c r="AF127" i="1"/>
  <c r="AG127" i="1"/>
  <c r="AH127" i="1"/>
  <c r="AI127" i="1"/>
  <c r="AJ127" i="1"/>
  <c r="AK127" i="1"/>
  <c r="AD128" i="1"/>
  <c r="AE128" i="1"/>
  <c r="AF128" i="1"/>
  <c r="AG128" i="1"/>
  <c r="AH128" i="1"/>
  <c r="AI128" i="1"/>
  <c r="AJ128" i="1"/>
  <c r="AK128" i="1"/>
  <c r="AD129" i="1"/>
  <c r="AE129" i="1"/>
  <c r="AF129" i="1"/>
  <c r="AG129" i="1"/>
  <c r="AH129" i="1"/>
  <c r="AI129" i="1"/>
  <c r="AJ129" i="1"/>
  <c r="AK129" i="1"/>
  <c r="AD130" i="1"/>
  <c r="AE130" i="1"/>
  <c r="AF130" i="1"/>
  <c r="AG130" i="1"/>
  <c r="AH130" i="1"/>
  <c r="AI130" i="1"/>
  <c r="AJ130" i="1"/>
  <c r="AK130" i="1"/>
  <c r="AD131" i="1"/>
  <c r="AE131" i="1"/>
  <c r="AF131" i="1"/>
  <c r="AG131" i="1"/>
  <c r="AH131" i="1"/>
  <c r="AI131" i="1"/>
  <c r="AJ131" i="1"/>
  <c r="AK131" i="1"/>
  <c r="AD132" i="1"/>
  <c r="AE132" i="1"/>
  <c r="AF132" i="1"/>
  <c r="AG132" i="1"/>
  <c r="AH132" i="1"/>
  <c r="AI132" i="1"/>
  <c r="AJ132" i="1"/>
  <c r="AK132" i="1"/>
  <c r="AD133" i="1"/>
  <c r="AE133" i="1"/>
  <c r="AF133" i="1"/>
  <c r="AG133" i="1"/>
  <c r="AH133" i="1"/>
  <c r="AI133" i="1"/>
  <c r="AJ133" i="1"/>
  <c r="AK133" i="1"/>
  <c r="AD134" i="1"/>
  <c r="AE134" i="1"/>
  <c r="AF134" i="1"/>
  <c r="AG134" i="1"/>
  <c r="AH134" i="1"/>
  <c r="AI134" i="1"/>
  <c r="AJ134" i="1"/>
  <c r="AK134" i="1"/>
  <c r="AD135" i="1"/>
  <c r="AE135" i="1"/>
  <c r="AF135" i="1"/>
  <c r="AG135" i="1"/>
  <c r="AH135" i="1"/>
  <c r="AI135" i="1"/>
  <c r="AJ135" i="1"/>
  <c r="AK135" i="1"/>
  <c r="AD136" i="1"/>
  <c r="AE136" i="1"/>
  <c r="AF136" i="1"/>
  <c r="AG136" i="1"/>
  <c r="AH136" i="1"/>
  <c r="AI136" i="1"/>
  <c r="AJ136" i="1"/>
  <c r="AK136" i="1"/>
  <c r="AD137" i="1"/>
  <c r="AE137" i="1"/>
  <c r="AF137" i="1"/>
  <c r="AG137" i="1"/>
  <c r="AH137" i="1"/>
  <c r="AI137" i="1"/>
  <c r="AJ137" i="1"/>
  <c r="AK137" i="1"/>
  <c r="AD138" i="1"/>
  <c r="AE138" i="1"/>
  <c r="AF138" i="1"/>
  <c r="AG138" i="1"/>
  <c r="AH138" i="1"/>
  <c r="AI138" i="1"/>
  <c r="AJ138" i="1"/>
  <c r="AK138" i="1"/>
  <c r="AD139" i="1"/>
  <c r="AE139" i="1"/>
  <c r="AF139" i="1"/>
  <c r="AG139" i="1"/>
  <c r="AH139" i="1"/>
  <c r="AI139" i="1"/>
  <c r="AJ139" i="1"/>
  <c r="AK139" i="1"/>
  <c r="AD140" i="1"/>
  <c r="AE140" i="1"/>
  <c r="AF140" i="1"/>
  <c r="AG140" i="1"/>
  <c r="AH140" i="1"/>
  <c r="AI140" i="1"/>
  <c r="AJ140" i="1"/>
  <c r="AK140" i="1"/>
  <c r="AD141" i="1"/>
  <c r="AE141" i="1"/>
  <c r="AF141" i="1"/>
  <c r="AG141" i="1"/>
  <c r="AH141" i="1"/>
  <c r="AI141" i="1"/>
  <c r="AJ141" i="1"/>
  <c r="AK141" i="1"/>
  <c r="AD142" i="1"/>
  <c r="AE142" i="1"/>
  <c r="AF142" i="1"/>
  <c r="AG142" i="1"/>
  <c r="AH142" i="1"/>
  <c r="AI142" i="1"/>
  <c r="AJ142" i="1"/>
  <c r="AK142" i="1"/>
  <c r="AD143" i="1"/>
  <c r="AE143" i="1"/>
  <c r="AF143" i="1"/>
  <c r="AG143" i="1"/>
  <c r="AH143" i="1"/>
  <c r="AI143" i="1"/>
  <c r="AJ143" i="1"/>
  <c r="AK143" i="1"/>
  <c r="AD144" i="1"/>
  <c r="AE144" i="1"/>
  <c r="AF144" i="1"/>
  <c r="AG144" i="1"/>
  <c r="AH144" i="1"/>
  <c r="AI144" i="1"/>
  <c r="AJ144" i="1"/>
  <c r="AK144" i="1"/>
  <c r="AD145" i="1"/>
  <c r="AE145" i="1"/>
  <c r="AF145" i="1"/>
  <c r="AG145" i="1"/>
  <c r="AH145" i="1"/>
  <c r="AI145" i="1"/>
  <c r="AJ145" i="1"/>
  <c r="AK145" i="1"/>
  <c r="AD146" i="1"/>
  <c r="AE146" i="1"/>
  <c r="AF146" i="1"/>
  <c r="AG146" i="1"/>
  <c r="AH146" i="1"/>
  <c r="AI146" i="1"/>
  <c r="AJ146" i="1"/>
  <c r="AK146" i="1"/>
  <c r="AD147" i="1"/>
  <c r="AE147" i="1"/>
  <c r="AF147" i="1"/>
  <c r="AG147" i="1"/>
  <c r="AH147" i="1"/>
  <c r="AI147" i="1"/>
  <c r="AJ147" i="1"/>
  <c r="AK147" i="1"/>
  <c r="AD148" i="1"/>
  <c r="AE148" i="1"/>
  <c r="AF148" i="1"/>
  <c r="AG148" i="1"/>
  <c r="AH148" i="1"/>
  <c r="AI148" i="1"/>
  <c r="AJ148" i="1"/>
  <c r="AK148" i="1"/>
  <c r="AD149" i="1"/>
  <c r="AE149" i="1"/>
  <c r="AF149" i="1"/>
  <c r="AG149" i="1"/>
  <c r="AH149" i="1"/>
  <c r="AI149" i="1"/>
  <c r="AJ149" i="1"/>
  <c r="AK149" i="1"/>
  <c r="AD150" i="1"/>
  <c r="AE150" i="1"/>
  <c r="AF150" i="1"/>
  <c r="AG150" i="1"/>
  <c r="AH150" i="1"/>
  <c r="AI150" i="1"/>
  <c r="AJ150" i="1"/>
  <c r="AK150" i="1"/>
  <c r="AD151" i="1"/>
  <c r="AE151" i="1"/>
  <c r="AF151" i="1"/>
  <c r="AG151" i="1"/>
  <c r="AH151" i="1"/>
  <c r="AI151" i="1"/>
  <c r="AJ151" i="1"/>
  <c r="AK151" i="1"/>
  <c r="AD152" i="1"/>
  <c r="AE152" i="1"/>
  <c r="AF152" i="1"/>
  <c r="AG152" i="1"/>
  <c r="AH152" i="1"/>
  <c r="AI152" i="1"/>
  <c r="AJ152" i="1"/>
  <c r="AK152" i="1"/>
  <c r="AD153" i="1"/>
  <c r="AE153" i="1"/>
  <c r="AF153" i="1"/>
  <c r="AG153" i="1"/>
  <c r="AH153" i="1"/>
  <c r="AI153" i="1"/>
  <c r="AJ153" i="1"/>
  <c r="AK153" i="1"/>
  <c r="AD154" i="1"/>
  <c r="AE154" i="1"/>
  <c r="AF154" i="1"/>
  <c r="AG154" i="1"/>
  <c r="AH154" i="1"/>
  <c r="AI154" i="1"/>
  <c r="AJ154" i="1"/>
  <c r="AK154" i="1"/>
  <c r="AD155" i="1"/>
  <c r="AE155" i="1"/>
  <c r="AF155" i="1"/>
  <c r="AG155" i="1"/>
  <c r="AH155" i="1"/>
  <c r="AI155" i="1"/>
  <c r="AJ155" i="1"/>
  <c r="AK155" i="1"/>
  <c r="AD156" i="1"/>
  <c r="AE156" i="1"/>
  <c r="AF156" i="1"/>
  <c r="AG156" i="1"/>
  <c r="AH156" i="1"/>
  <c r="AI156" i="1"/>
  <c r="AJ156" i="1"/>
  <c r="AK156" i="1"/>
  <c r="AD157" i="1"/>
  <c r="AE157" i="1"/>
  <c r="AF157" i="1"/>
  <c r="AG157" i="1"/>
  <c r="AH157" i="1"/>
  <c r="AI157" i="1"/>
  <c r="AJ157" i="1"/>
  <c r="AK157" i="1"/>
  <c r="AD158" i="1"/>
  <c r="AE158" i="1"/>
  <c r="AF158" i="1"/>
  <c r="AG158" i="1"/>
  <c r="AH158" i="1"/>
  <c r="AI158" i="1"/>
  <c r="AJ158" i="1"/>
  <c r="AK158" i="1"/>
  <c r="AD159" i="1"/>
  <c r="AE159" i="1"/>
  <c r="AF159" i="1"/>
  <c r="AG159" i="1"/>
  <c r="AH159" i="1"/>
  <c r="AI159" i="1"/>
  <c r="AJ159" i="1"/>
  <c r="AK159" i="1"/>
  <c r="AD160" i="1"/>
  <c r="AE160" i="1"/>
  <c r="AF160" i="1"/>
  <c r="AG160" i="1"/>
  <c r="AH160" i="1"/>
  <c r="AI160" i="1"/>
  <c r="AJ160" i="1"/>
  <c r="AK160" i="1"/>
  <c r="AD161" i="1"/>
  <c r="AE161" i="1"/>
  <c r="AF161" i="1"/>
  <c r="AG161" i="1"/>
  <c r="AH161" i="1"/>
  <c r="AI161" i="1"/>
  <c r="AJ161" i="1"/>
  <c r="AK161" i="1"/>
  <c r="AD162" i="1"/>
  <c r="AE162" i="1"/>
  <c r="AF162" i="1"/>
  <c r="AG162" i="1"/>
  <c r="AH162" i="1"/>
  <c r="AI162" i="1"/>
  <c r="AJ162" i="1"/>
  <c r="AK162" i="1"/>
  <c r="AD163" i="1"/>
  <c r="AE163" i="1"/>
  <c r="AF163" i="1"/>
  <c r="AG163" i="1"/>
  <c r="AH163" i="1"/>
  <c r="AI163" i="1"/>
  <c r="AJ163" i="1"/>
  <c r="AK163" i="1"/>
  <c r="AD164" i="1"/>
  <c r="AE164" i="1"/>
  <c r="AF164" i="1"/>
  <c r="AG164" i="1"/>
  <c r="AH164" i="1"/>
  <c r="AI164" i="1"/>
  <c r="AJ164" i="1"/>
  <c r="AK164" i="1"/>
  <c r="AD165" i="1"/>
  <c r="AE165" i="1"/>
  <c r="AF165" i="1"/>
  <c r="AG165" i="1"/>
  <c r="AH165" i="1"/>
  <c r="AI165" i="1"/>
  <c r="AJ165" i="1"/>
  <c r="AK165" i="1"/>
  <c r="AD166" i="1"/>
  <c r="AE166" i="1"/>
  <c r="AF166" i="1"/>
  <c r="AG166" i="1"/>
  <c r="AH166" i="1"/>
  <c r="AI166" i="1"/>
  <c r="AJ166" i="1"/>
  <c r="AK166" i="1"/>
  <c r="AD167" i="1"/>
  <c r="AE167" i="1"/>
  <c r="AF167" i="1"/>
  <c r="AG167" i="1"/>
  <c r="AH167" i="1"/>
  <c r="AI167" i="1"/>
  <c r="AJ167" i="1"/>
  <c r="AK167" i="1"/>
  <c r="AD168" i="1"/>
  <c r="AE168" i="1"/>
  <c r="AF168" i="1"/>
  <c r="AG168" i="1"/>
  <c r="AH168" i="1"/>
  <c r="AI168" i="1"/>
  <c r="AJ168" i="1"/>
  <c r="AK168" i="1"/>
  <c r="AD169" i="1"/>
  <c r="AE169" i="1"/>
  <c r="AF169" i="1"/>
  <c r="AG169" i="1"/>
  <c r="AH169" i="1"/>
  <c r="AI169" i="1"/>
  <c r="AJ169" i="1"/>
  <c r="AK169" i="1"/>
  <c r="AD170" i="1"/>
  <c r="AE170" i="1"/>
  <c r="AF170" i="1"/>
  <c r="AG170" i="1"/>
  <c r="AH170" i="1"/>
  <c r="AI170" i="1"/>
  <c r="AJ170" i="1"/>
  <c r="AK170" i="1"/>
  <c r="AD171" i="1"/>
  <c r="AE171" i="1"/>
  <c r="AF171" i="1"/>
  <c r="AG171" i="1"/>
  <c r="AH171" i="1"/>
  <c r="AI171" i="1"/>
  <c r="AJ171" i="1"/>
  <c r="AK171" i="1"/>
  <c r="AD172" i="1"/>
  <c r="AE172" i="1"/>
  <c r="AF172" i="1"/>
  <c r="AG172" i="1"/>
  <c r="AH172" i="1"/>
  <c r="AI172" i="1"/>
  <c r="AJ172" i="1"/>
  <c r="AK172" i="1"/>
  <c r="AD173" i="1"/>
  <c r="AE173" i="1"/>
  <c r="AF173" i="1"/>
  <c r="AG173" i="1"/>
  <c r="AH173" i="1"/>
  <c r="AI173" i="1"/>
  <c r="AJ173" i="1"/>
  <c r="AK173" i="1"/>
  <c r="AD174" i="1"/>
  <c r="AE174" i="1"/>
  <c r="AF174" i="1"/>
  <c r="AG174" i="1"/>
  <c r="AH174" i="1"/>
  <c r="AI174" i="1"/>
  <c r="AJ174" i="1"/>
  <c r="AK174" i="1"/>
  <c r="AD175" i="1"/>
  <c r="AE175" i="1"/>
  <c r="AF175" i="1"/>
  <c r="AG175" i="1"/>
  <c r="AH175" i="1"/>
  <c r="AI175" i="1"/>
  <c r="AJ175" i="1"/>
  <c r="AK175" i="1"/>
  <c r="AD176" i="1"/>
  <c r="AE176" i="1"/>
  <c r="AF176" i="1"/>
  <c r="AG176" i="1"/>
  <c r="AH176" i="1"/>
  <c r="AI176" i="1"/>
  <c r="AJ176" i="1"/>
  <c r="AK176" i="1"/>
  <c r="AD177" i="1"/>
  <c r="AE177" i="1"/>
  <c r="AF177" i="1"/>
  <c r="AG177" i="1"/>
  <c r="AH177" i="1"/>
  <c r="AI177" i="1"/>
  <c r="AJ177" i="1"/>
  <c r="AK177" i="1"/>
  <c r="AD178" i="1"/>
  <c r="AE178" i="1"/>
  <c r="AF178" i="1"/>
  <c r="AG178" i="1"/>
  <c r="AH178" i="1"/>
  <c r="AI178" i="1"/>
  <c r="AJ178" i="1"/>
  <c r="AK178" i="1"/>
  <c r="AD179" i="1"/>
  <c r="AE179" i="1"/>
  <c r="AF179" i="1"/>
  <c r="AG179" i="1"/>
  <c r="AH179" i="1"/>
  <c r="AI179" i="1"/>
  <c r="AJ179" i="1"/>
  <c r="AK179" i="1"/>
  <c r="AD180" i="1"/>
  <c r="AE180" i="1"/>
  <c r="AF180" i="1"/>
  <c r="AG180" i="1"/>
  <c r="AH180" i="1"/>
  <c r="AI180" i="1"/>
  <c r="AJ180" i="1"/>
  <c r="AK180" i="1"/>
  <c r="AD181" i="1"/>
  <c r="AE181" i="1"/>
  <c r="AF181" i="1"/>
  <c r="AG181" i="1"/>
  <c r="AH181" i="1"/>
  <c r="AI181" i="1"/>
  <c r="AJ181" i="1"/>
  <c r="AK181" i="1"/>
  <c r="AD182" i="1"/>
  <c r="AE182" i="1"/>
  <c r="AF182" i="1"/>
  <c r="AG182" i="1"/>
  <c r="AH182" i="1"/>
  <c r="AI182" i="1"/>
  <c r="AJ182" i="1"/>
  <c r="AK182" i="1"/>
  <c r="AD183" i="1"/>
  <c r="AE183" i="1"/>
  <c r="AF183" i="1"/>
  <c r="AG183" i="1"/>
  <c r="AH183" i="1"/>
  <c r="AI183" i="1"/>
  <c r="AJ183" i="1"/>
  <c r="AK183" i="1"/>
  <c r="AD184" i="1"/>
  <c r="AE184" i="1"/>
  <c r="AF184" i="1"/>
  <c r="AG184" i="1"/>
  <c r="AH184" i="1"/>
  <c r="AI184" i="1"/>
  <c r="AJ184" i="1"/>
  <c r="AK184" i="1"/>
  <c r="AD185" i="1"/>
  <c r="AE185" i="1"/>
  <c r="AF185" i="1"/>
  <c r="AG185" i="1"/>
  <c r="AH185" i="1"/>
  <c r="AI185" i="1"/>
  <c r="AJ185" i="1"/>
  <c r="AK185" i="1"/>
  <c r="AD186" i="1"/>
  <c r="AE186" i="1"/>
  <c r="AF186" i="1"/>
  <c r="AG186" i="1"/>
  <c r="AH186" i="1"/>
  <c r="AI186" i="1"/>
  <c r="AJ186" i="1"/>
  <c r="AK186" i="1"/>
  <c r="AD187" i="1"/>
  <c r="AE187" i="1"/>
  <c r="AF187" i="1"/>
  <c r="AG187" i="1"/>
  <c r="AH187" i="1"/>
  <c r="AI187" i="1"/>
  <c r="AJ187" i="1"/>
  <c r="AK187" i="1"/>
  <c r="AD188" i="1"/>
  <c r="AE188" i="1"/>
  <c r="AF188" i="1"/>
  <c r="AG188" i="1"/>
  <c r="AH188" i="1"/>
  <c r="AI188" i="1"/>
  <c r="AJ188" i="1"/>
  <c r="AK188" i="1"/>
  <c r="AD189" i="1"/>
  <c r="AE189" i="1"/>
  <c r="AF189" i="1"/>
  <c r="AG189" i="1"/>
  <c r="AH189" i="1"/>
  <c r="AI189" i="1"/>
  <c r="AJ189" i="1"/>
  <c r="AK189" i="1"/>
  <c r="AD190" i="1"/>
  <c r="AE190" i="1"/>
  <c r="AF190" i="1"/>
  <c r="AG190" i="1"/>
  <c r="AH190" i="1"/>
  <c r="AI190" i="1"/>
  <c r="AJ190" i="1"/>
  <c r="AK190" i="1"/>
  <c r="AD191" i="1"/>
  <c r="AE191" i="1"/>
  <c r="AF191" i="1"/>
  <c r="AG191" i="1"/>
  <c r="AH191" i="1"/>
  <c r="AI191" i="1"/>
  <c r="AJ191" i="1"/>
  <c r="AK191" i="1"/>
  <c r="AD192" i="1"/>
  <c r="AE192" i="1"/>
  <c r="AF192" i="1"/>
  <c r="AG192" i="1"/>
  <c r="AH192" i="1"/>
  <c r="AI192" i="1"/>
  <c r="AJ192" i="1"/>
  <c r="AK192" i="1"/>
  <c r="AD193" i="1"/>
  <c r="AE193" i="1"/>
  <c r="AF193" i="1"/>
  <c r="AG193" i="1"/>
  <c r="AH193" i="1"/>
  <c r="AI193" i="1"/>
  <c r="AJ193" i="1"/>
  <c r="AK193" i="1"/>
  <c r="AD194" i="1"/>
  <c r="AE194" i="1"/>
  <c r="AF194" i="1"/>
  <c r="AG194" i="1"/>
  <c r="AH194" i="1"/>
  <c r="AI194" i="1"/>
  <c r="AJ194" i="1"/>
  <c r="AK194" i="1"/>
  <c r="AD195" i="1"/>
  <c r="AE195" i="1"/>
  <c r="AF195" i="1"/>
  <c r="AG195" i="1"/>
  <c r="AH195" i="1"/>
  <c r="AI195" i="1"/>
  <c r="AJ195" i="1"/>
  <c r="AK195" i="1"/>
  <c r="AD196" i="1"/>
  <c r="AE196" i="1"/>
  <c r="AF196" i="1"/>
  <c r="AG196" i="1"/>
  <c r="AH196" i="1"/>
  <c r="AI196" i="1"/>
  <c r="AJ196" i="1"/>
  <c r="AK196" i="1"/>
  <c r="AD197" i="1"/>
  <c r="AE197" i="1"/>
  <c r="AF197" i="1"/>
  <c r="AG197" i="1"/>
  <c r="AH197" i="1"/>
  <c r="AI197" i="1"/>
  <c r="AJ197" i="1"/>
  <c r="AK197" i="1"/>
  <c r="AD198" i="1"/>
  <c r="AE198" i="1"/>
  <c r="AF198" i="1"/>
  <c r="AG198" i="1"/>
  <c r="AH198" i="1"/>
  <c r="AI198" i="1"/>
  <c r="AJ198" i="1"/>
  <c r="AK198" i="1"/>
  <c r="AD199" i="1"/>
  <c r="AE199" i="1"/>
  <c r="AF199" i="1"/>
  <c r="AG199" i="1"/>
  <c r="AH199" i="1"/>
  <c r="AI199" i="1"/>
  <c r="AJ199" i="1"/>
  <c r="AK199" i="1"/>
  <c r="AD200" i="1"/>
  <c r="AE200" i="1"/>
  <c r="AF200" i="1"/>
  <c r="AG200" i="1"/>
  <c r="AH200" i="1"/>
  <c r="AI200" i="1"/>
  <c r="AJ200" i="1"/>
  <c r="AK200" i="1"/>
  <c r="AD201" i="1"/>
  <c r="AE201" i="1"/>
  <c r="AF201" i="1"/>
  <c r="AG201" i="1"/>
  <c r="AH201" i="1"/>
  <c r="AI201" i="1"/>
  <c r="AJ201" i="1"/>
  <c r="AK201" i="1"/>
  <c r="AD202" i="1"/>
  <c r="AE202" i="1"/>
  <c r="AF202" i="1"/>
  <c r="AG202" i="1"/>
  <c r="AH202" i="1"/>
  <c r="AI202" i="1"/>
  <c r="AJ202" i="1"/>
  <c r="AK202" i="1"/>
  <c r="AD203" i="1"/>
  <c r="AE203" i="1"/>
  <c r="AF203" i="1"/>
  <c r="AG203" i="1"/>
  <c r="AH203" i="1"/>
  <c r="AI203" i="1"/>
  <c r="AJ203" i="1"/>
  <c r="AK203" i="1"/>
  <c r="AD204" i="1"/>
  <c r="AE204" i="1"/>
  <c r="AF204" i="1"/>
  <c r="AG204" i="1"/>
  <c r="AH204" i="1"/>
  <c r="AI204" i="1"/>
  <c r="AJ204" i="1"/>
  <c r="AK204" i="1"/>
  <c r="AD205" i="1"/>
  <c r="AE205" i="1"/>
  <c r="AF205" i="1"/>
  <c r="AG205" i="1"/>
  <c r="AH205" i="1"/>
  <c r="AI205" i="1"/>
  <c r="AJ205" i="1"/>
  <c r="AK205" i="1"/>
  <c r="AD206" i="1"/>
  <c r="AE206" i="1"/>
  <c r="AF206" i="1"/>
  <c r="AG206" i="1"/>
  <c r="AH206" i="1"/>
  <c r="AI206" i="1"/>
  <c r="AJ206" i="1"/>
  <c r="AK206" i="1"/>
  <c r="AD207" i="1"/>
  <c r="AE207" i="1"/>
  <c r="AF207" i="1"/>
  <c r="AG207" i="1"/>
  <c r="AH207" i="1"/>
  <c r="AI207" i="1"/>
  <c r="AJ207" i="1"/>
  <c r="AK207" i="1"/>
  <c r="AD208" i="1"/>
  <c r="AE208" i="1"/>
  <c r="AF208" i="1"/>
  <c r="AG208" i="1"/>
  <c r="AH208" i="1"/>
  <c r="AI208" i="1"/>
  <c r="AJ208" i="1"/>
  <c r="AK208" i="1"/>
  <c r="AD209" i="1"/>
  <c r="AE209" i="1"/>
  <c r="AF209" i="1"/>
  <c r="AG209" i="1"/>
  <c r="AH209" i="1"/>
  <c r="AI209" i="1"/>
  <c r="AJ209" i="1"/>
  <c r="AK209" i="1"/>
  <c r="AD210" i="1"/>
  <c r="AE210" i="1"/>
  <c r="AF210" i="1"/>
  <c r="AG210" i="1"/>
  <c r="AH210" i="1"/>
  <c r="AI210" i="1"/>
  <c r="AJ210" i="1"/>
  <c r="AK210" i="1"/>
  <c r="AD211" i="1"/>
  <c r="AE211" i="1"/>
  <c r="AF211" i="1"/>
  <c r="AG211" i="1"/>
  <c r="AH211" i="1"/>
  <c r="AI211" i="1"/>
  <c r="AJ211" i="1"/>
  <c r="AK211" i="1"/>
  <c r="AD212" i="1"/>
  <c r="AE212" i="1"/>
  <c r="AF212" i="1"/>
  <c r="AG212" i="1"/>
  <c r="AH212" i="1"/>
  <c r="AI212" i="1"/>
  <c r="AJ212" i="1"/>
  <c r="AK212" i="1"/>
  <c r="AD213" i="1"/>
  <c r="AE213" i="1"/>
  <c r="AF213" i="1"/>
  <c r="AG213" i="1"/>
  <c r="AH213" i="1"/>
  <c r="AI213" i="1"/>
  <c r="AJ213" i="1"/>
  <c r="AK213" i="1"/>
  <c r="AD214" i="1"/>
  <c r="AE214" i="1"/>
  <c r="AF214" i="1"/>
  <c r="AG214" i="1"/>
  <c r="AH214" i="1"/>
  <c r="AI214" i="1"/>
  <c r="AJ214" i="1"/>
  <c r="AK214" i="1"/>
  <c r="AD215" i="1"/>
  <c r="AE215" i="1"/>
  <c r="AF215" i="1"/>
  <c r="AG215" i="1"/>
  <c r="AH215" i="1"/>
  <c r="AI215" i="1"/>
  <c r="AJ215" i="1"/>
  <c r="AK215" i="1"/>
  <c r="AD218" i="1"/>
  <c r="AE218" i="1"/>
  <c r="AF218" i="1"/>
  <c r="AG218" i="1"/>
  <c r="AH218" i="1"/>
  <c r="AI218" i="1"/>
  <c r="AJ218" i="1"/>
  <c r="AK218" i="1"/>
  <c r="AD219" i="1"/>
  <c r="AE219" i="1"/>
  <c r="AF219" i="1"/>
  <c r="AG219" i="1"/>
  <c r="AH219" i="1"/>
  <c r="AI219" i="1"/>
  <c r="AJ219" i="1"/>
  <c r="AK219" i="1"/>
  <c r="AD220" i="1"/>
  <c r="AE220" i="1"/>
  <c r="AF220" i="1"/>
  <c r="AG220" i="1"/>
  <c r="AH220" i="1"/>
  <c r="AI220" i="1"/>
  <c r="AJ220" i="1"/>
  <c r="AK220" i="1"/>
  <c r="AD221" i="1"/>
  <c r="AE221" i="1"/>
  <c r="AF221" i="1"/>
  <c r="AG221" i="1"/>
  <c r="AH221" i="1"/>
  <c r="AI221" i="1"/>
  <c r="AJ221" i="1"/>
  <c r="AK221" i="1"/>
  <c r="AD222" i="1"/>
  <c r="AE222" i="1"/>
  <c r="AF222" i="1"/>
  <c r="AG222" i="1"/>
  <c r="AH222" i="1"/>
  <c r="AI222" i="1"/>
  <c r="AJ222" i="1"/>
  <c r="AK222" i="1"/>
  <c r="AD223" i="1"/>
  <c r="AE223" i="1"/>
  <c r="AF223" i="1"/>
  <c r="AG223" i="1"/>
  <c r="AH223" i="1"/>
  <c r="AI223" i="1"/>
  <c r="AJ223" i="1"/>
  <c r="AK223" i="1"/>
  <c r="AD224" i="1"/>
  <c r="AE224" i="1"/>
  <c r="AF224" i="1"/>
  <c r="AG224" i="1"/>
  <c r="AH224" i="1"/>
  <c r="AI224" i="1"/>
  <c r="AJ224" i="1"/>
  <c r="AK224" i="1"/>
  <c r="AD225" i="1"/>
  <c r="AE225" i="1"/>
  <c r="AF225" i="1"/>
  <c r="AG225" i="1"/>
  <c r="AH225" i="1"/>
  <c r="AI225" i="1"/>
  <c r="AJ225" i="1"/>
  <c r="AK225" i="1"/>
  <c r="AD226" i="1"/>
  <c r="AE226" i="1"/>
  <c r="AF226" i="1"/>
  <c r="AG226" i="1"/>
  <c r="AH226" i="1"/>
  <c r="AI226" i="1"/>
  <c r="AJ226" i="1"/>
  <c r="AK226" i="1"/>
  <c r="AD227" i="1"/>
  <c r="AE227" i="1"/>
  <c r="AF227" i="1"/>
  <c r="AG227" i="1"/>
  <c r="AH227" i="1"/>
  <c r="AI227" i="1"/>
  <c r="AJ227" i="1"/>
  <c r="AK227" i="1"/>
  <c r="AD228" i="1"/>
  <c r="AE228" i="1"/>
  <c r="AF228" i="1"/>
  <c r="AG228" i="1"/>
  <c r="AH228" i="1"/>
  <c r="AI228" i="1"/>
  <c r="AJ228" i="1"/>
  <c r="AK228" i="1"/>
  <c r="AD229" i="1"/>
  <c r="AE229" i="1"/>
  <c r="AF229" i="1"/>
  <c r="AG229" i="1"/>
  <c r="AH229" i="1"/>
  <c r="AI229" i="1"/>
  <c r="AJ229" i="1"/>
  <c r="AK229" i="1"/>
  <c r="AD230" i="1"/>
  <c r="AE230" i="1"/>
  <c r="AF230" i="1"/>
  <c r="AG230" i="1"/>
  <c r="AH230" i="1"/>
  <c r="AI230" i="1"/>
  <c r="AJ230" i="1"/>
  <c r="AK230" i="1"/>
  <c r="AD231" i="1"/>
  <c r="AE231" i="1"/>
  <c r="AF231" i="1"/>
  <c r="AG231" i="1"/>
  <c r="AH231" i="1"/>
  <c r="AI231" i="1"/>
  <c r="AJ231" i="1"/>
  <c r="AK231" i="1"/>
  <c r="AD232" i="1"/>
  <c r="AE232" i="1"/>
  <c r="AF232" i="1"/>
  <c r="AG232" i="1"/>
  <c r="AH232" i="1"/>
  <c r="AI232" i="1"/>
  <c r="AJ232" i="1"/>
  <c r="AK232" i="1"/>
  <c r="AD233" i="1"/>
  <c r="AE233" i="1"/>
  <c r="AF233" i="1"/>
  <c r="AG233" i="1"/>
  <c r="AH233" i="1"/>
  <c r="AI233" i="1"/>
  <c r="AJ233" i="1"/>
  <c r="AK233" i="1"/>
  <c r="AD234" i="1"/>
  <c r="AE234" i="1"/>
  <c r="AF234" i="1"/>
  <c r="AG234" i="1"/>
  <c r="AH234" i="1"/>
  <c r="AI234" i="1"/>
  <c r="AJ234" i="1"/>
  <c r="AK234" i="1"/>
  <c r="AD235" i="1"/>
  <c r="AE235" i="1"/>
  <c r="AF235" i="1"/>
  <c r="AG235" i="1"/>
  <c r="AH235" i="1"/>
  <c r="AI235" i="1"/>
  <c r="AJ235" i="1"/>
  <c r="AK235" i="1"/>
  <c r="AD236" i="1"/>
  <c r="AE236" i="1"/>
  <c r="AF236" i="1"/>
  <c r="AG236" i="1"/>
  <c r="AH236" i="1"/>
  <c r="AI236" i="1"/>
  <c r="AJ236" i="1"/>
  <c r="AK236" i="1"/>
  <c r="AD237" i="1"/>
  <c r="AE237" i="1"/>
  <c r="AF237" i="1"/>
  <c r="AG237" i="1"/>
  <c r="AH237" i="1"/>
  <c r="AI237" i="1"/>
  <c r="AJ237" i="1"/>
  <c r="AK237" i="1"/>
  <c r="AD238" i="1"/>
  <c r="AE238" i="1"/>
  <c r="AF238" i="1"/>
  <c r="AG238" i="1"/>
  <c r="AH238" i="1"/>
  <c r="AI238" i="1"/>
  <c r="AJ238" i="1"/>
  <c r="AK238" i="1"/>
  <c r="AD239" i="1"/>
  <c r="AE239" i="1"/>
  <c r="AF239" i="1"/>
  <c r="AG239" i="1"/>
  <c r="AH239" i="1"/>
  <c r="AI239" i="1"/>
  <c r="AJ239" i="1"/>
  <c r="AK239" i="1"/>
  <c r="AD240" i="1"/>
  <c r="AE240" i="1"/>
  <c r="AF240" i="1"/>
  <c r="AG240" i="1"/>
  <c r="AH240" i="1"/>
  <c r="AI240" i="1"/>
  <c r="AJ240" i="1"/>
  <c r="AK240" i="1"/>
  <c r="AD241" i="1"/>
  <c r="AE241" i="1"/>
  <c r="AF241" i="1"/>
  <c r="AG241" i="1"/>
  <c r="AH241" i="1"/>
  <c r="AI241" i="1"/>
  <c r="AJ241" i="1"/>
  <c r="AK241" i="1"/>
  <c r="AD242" i="1"/>
  <c r="AE242" i="1"/>
  <c r="AF242" i="1"/>
  <c r="AG242" i="1"/>
  <c r="AH242" i="1"/>
  <c r="AI242" i="1"/>
  <c r="AJ242" i="1"/>
  <c r="AK242" i="1"/>
  <c r="AD243" i="1"/>
  <c r="AE243" i="1"/>
  <c r="AF243" i="1"/>
  <c r="AG243" i="1"/>
  <c r="AH243" i="1"/>
  <c r="AI243" i="1"/>
  <c r="AJ243" i="1"/>
  <c r="AK243" i="1"/>
  <c r="AD244" i="1"/>
  <c r="AE244" i="1"/>
  <c r="AF244" i="1"/>
  <c r="AG244" i="1"/>
  <c r="AH244" i="1"/>
  <c r="AI244" i="1"/>
  <c r="AJ244" i="1"/>
  <c r="AK244" i="1"/>
  <c r="AD245" i="1"/>
  <c r="AE245" i="1"/>
  <c r="AF245" i="1"/>
  <c r="AG245" i="1"/>
  <c r="AH245" i="1"/>
  <c r="AI245" i="1"/>
  <c r="AJ245" i="1"/>
  <c r="AK245" i="1"/>
  <c r="AD246" i="1"/>
  <c r="AE246" i="1"/>
  <c r="AF246" i="1"/>
  <c r="AG246" i="1"/>
  <c r="AH246" i="1"/>
  <c r="AI246" i="1"/>
  <c r="AJ246" i="1"/>
  <c r="AK246" i="1"/>
  <c r="AD247" i="1"/>
  <c r="AE247" i="1"/>
  <c r="AF247" i="1"/>
  <c r="AG247" i="1"/>
  <c r="AH247" i="1"/>
  <c r="AI247" i="1"/>
  <c r="AJ247" i="1"/>
  <c r="AK247" i="1"/>
  <c r="AD248" i="1"/>
  <c r="AE248" i="1"/>
  <c r="AF248" i="1"/>
  <c r="AG248" i="1"/>
  <c r="AH248" i="1"/>
  <c r="AI248" i="1"/>
  <c r="AJ248" i="1"/>
  <c r="AK248" i="1"/>
  <c r="AD249" i="1"/>
  <c r="AE249" i="1"/>
  <c r="AF249" i="1"/>
  <c r="AG249" i="1"/>
  <c r="AH249" i="1"/>
  <c r="AI249" i="1"/>
  <c r="AJ249" i="1"/>
  <c r="AK249" i="1"/>
  <c r="AD250" i="1"/>
  <c r="AE250" i="1"/>
  <c r="AF250" i="1"/>
  <c r="AG250" i="1"/>
  <c r="AH250" i="1"/>
  <c r="AI250" i="1"/>
  <c r="AJ250" i="1"/>
  <c r="AK250" i="1"/>
  <c r="AD251" i="1"/>
  <c r="AE251" i="1"/>
  <c r="AF251" i="1"/>
  <c r="AG251" i="1"/>
  <c r="AH251" i="1"/>
  <c r="AI251" i="1"/>
  <c r="AJ251" i="1"/>
  <c r="AK251" i="1"/>
  <c r="AD252" i="1"/>
  <c r="AE252" i="1"/>
  <c r="AF252" i="1"/>
  <c r="AG252" i="1"/>
  <c r="AH252" i="1"/>
  <c r="AI252" i="1"/>
  <c r="AJ252" i="1"/>
  <c r="AK252" i="1"/>
  <c r="AD253" i="1"/>
  <c r="AE253" i="1"/>
  <c r="AF253" i="1"/>
  <c r="AG253" i="1"/>
  <c r="AH253" i="1"/>
  <c r="AI253" i="1"/>
  <c r="AJ253" i="1"/>
  <c r="AK253" i="1"/>
  <c r="AD254" i="1"/>
  <c r="AE254" i="1"/>
  <c r="AF254" i="1"/>
  <c r="AG254" i="1"/>
  <c r="AH254" i="1"/>
  <c r="AI254" i="1"/>
  <c r="AJ254" i="1"/>
  <c r="AK254" i="1"/>
  <c r="AD255" i="1"/>
  <c r="AE255" i="1"/>
  <c r="AF255" i="1"/>
  <c r="AG255" i="1"/>
  <c r="AH255" i="1"/>
  <c r="AI255" i="1"/>
  <c r="AJ255" i="1"/>
  <c r="AK255" i="1"/>
  <c r="AD256" i="1"/>
  <c r="AE256" i="1"/>
  <c r="AF256" i="1"/>
  <c r="AG256" i="1"/>
  <c r="AH256" i="1"/>
  <c r="AI256" i="1"/>
  <c r="AJ256" i="1"/>
  <c r="AK256" i="1"/>
  <c r="AD257" i="1"/>
  <c r="AE257" i="1"/>
  <c r="AF257" i="1"/>
  <c r="AG257" i="1"/>
  <c r="AH257" i="1"/>
  <c r="AI257" i="1"/>
  <c r="AJ257" i="1"/>
  <c r="AK257" i="1"/>
  <c r="AD258" i="1"/>
  <c r="AE258" i="1"/>
  <c r="AF258" i="1"/>
  <c r="AG258" i="1"/>
  <c r="AH258" i="1"/>
  <c r="AI258" i="1"/>
  <c r="AJ258" i="1"/>
  <c r="AK258" i="1"/>
  <c r="AD259" i="1"/>
  <c r="AE259" i="1"/>
  <c r="AF259" i="1"/>
  <c r="AG259" i="1"/>
  <c r="AH259" i="1"/>
  <c r="AI259" i="1"/>
  <c r="AJ259" i="1"/>
  <c r="AK259" i="1"/>
  <c r="AD260" i="1"/>
  <c r="AE260" i="1"/>
  <c r="AF260" i="1"/>
  <c r="AG260" i="1"/>
  <c r="AH260" i="1"/>
  <c r="AI260" i="1"/>
  <c r="AJ260" i="1"/>
  <c r="AK260" i="1"/>
  <c r="AD261" i="1"/>
  <c r="AE261" i="1"/>
  <c r="AF261" i="1"/>
  <c r="AG261" i="1"/>
  <c r="AH261" i="1"/>
  <c r="AI261" i="1"/>
  <c r="AJ261" i="1"/>
  <c r="AK261" i="1"/>
  <c r="AD262" i="1"/>
  <c r="AE262" i="1"/>
  <c r="AF262" i="1"/>
  <c r="AG262" i="1"/>
  <c r="AH262" i="1"/>
  <c r="AI262" i="1"/>
  <c r="AJ262" i="1"/>
  <c r="AK262" i="1"/>
  <c r="AD263" i="1"/>
  <c r="AE263" i="1"/>
  <c r="AF263" i="1"/>
  <c r="AG263" i="1"/>
  <c r="AH263" i="1"/>
  <c r="AI263" i="1"/>
  <c r="AJ263" i="1"/>
  <c r="AK263" i="1"/>
  <c r="AD264" i="1"/>
  <c r="AE264" i="1"/>
  <c r="AF264" i="1"/>
  <c r="AG264" i="1"/>
  <c r="AH264" i="1"/>
  <c r="AI264" i="1"/>
  <c r="AJ264" i="1"/>
  <c r="AK264" i="1"/>
  <c r="AD265" i="1"/>
  <c r="AE265" i="1"/>
  <c r="AF265" i="1"/>
  <c r="AG265" i="1"/>
  <c r="AH265" i="1"/>
  <c r="AI265" i="1"/>
  <c r="AJ265" i="1"/>
  <c r="AK265" i="1"/>
  <c r="AD266" i="1"/>
  <c r="AE266" i="1"/>
  <c r="AF266" i="1"/>
  <c r="AG266" i="1"/>
  <c r="AH266" i="1"/>
  <c r="AI266" i="1"/>
  <c r="AJ266" i="1"/>
  <c r="AK266" i="1"/>
  <c r="AD267" i="1"/>
  <c r="AE267" i="1"/>
  <c r="AF267" i="1"/>
  <c r="AG267" i="1"/>
  <c r="AH267" i="1"/>
  <c r="AI267" i="1"/>
  <c r="AJ267" i="1"/>
  <c r="AK267" i="1"/>
  <c r="AD268" i="1"/>
  <c r="AE268" i="1"/>
  <c r="AF268" i="1"/>
  <c r="AG268" i="1"/>
  <c r="AH268" i="1"/>
  <c r="AI268" i="1"/>
  <c r="AJ268" i="1"/>
  <c r="AK268" i="1"/>
  <c r="AD269" i="1"/>
  <c r="AE269" i="1"/>
  <c r="AF269" i="1"/>
  <c r="AG269" i="1"/>
  <c r="AH269" i="1"/>
  <c r="AI269" i="1"/>
  <c r="AJ269" i="1"/>
  <c r="AK269" i="1"/>
  <c r="AD270" i="1"/>
  <c r="AE270" i="1"/>
  <c r="AF270" i="1"/>
  <c r="AG270" i="1"/>
  <c r="AH270" i="1"/>
  <c r="AI270" i="1"/>
  <c r="AJ270" i="1"/>
  <c r="AK270" i="1"/>
  <c r="AD271" i="1"/>
  <c r="AE271" i="1"/>
  <c r="AF271" i="1"/>
  <c r="AG271" i="1"/>
  <c r="AH271" i="1"/>
  <c r="AI271" i="1"/>
  <c r="AJ271" i="1"/>
  <c r="AK271" i="1"/>
  <c r="AD272" i="1"/>
  <c r="AE272" i="1"/>
  <c r="AF272" i="1"/>
  <c r="AG272" i="1"/>
  <c r="AH272" i="1"/>
  <c r="AI272" i="1"/>
  <c r="AJ272" i="1"/>
  <c r="AK272" i="1"/>
  <c r="AD273" i="1"/>
  <c r="AE273" i="1"/>
  <c r="AF273" i="1"/>
  <c r="AG273" i="1"/>
  <c r="AH273" i="1"/>
  <c r="AI273" i="1"/>
  <c r="AJ273" i="1"/>
  <c r="AK273" i="1"/>
  <c r="AD274" i="1"/>
  <c r="AE274" i="1"/>
  <c r="AF274" i="1"/>
  <c r="AG274" i="1"/>
  <c r="AH274" i="1"/>
  <c r="AI274" i="1"/>
  <c r="AJ274" i="1"/>
  <c r="AK274" i="1"/>
  <c r="AD275" i="1"/>
  <c r="AE275" i="1"/>
  <c r="AF275" i="1"/>
  <c r="AG275" i="1"/>
  <c r="AH275" i="1"/>
  <c r="AI275" i="1"/>
  <c r="AJ275" i="1"/>
  <c r="AK275" i="1"/>
  <c r="AD276" i="1"/>
  <c r="AE276" i="1"/>
  <c r="AF276" i="1"/>
  <c r="AG276" i="1"/>
  <c r="AH276" i="1"/>
  <c r="AI276" i="1"/>
  <c r="AJ276" i="1"/>
  <c r="AK276" i="1"/>
  <c r="AD277" i="1"/>
  <c r="AE277" i="1"/>
  <c r="AF277" i="1"/>
  <c r="AG277" i="1"/>
  <c r="AH277" i="1"/>
  <c r="AI277" i="1"/>
  <c r="AJ277" i="1"/>
  <c r="AK277" i="1"/>
  <c r="AD278" i="1"/>
  <c r="AE278" i="1"/>
  <c r="AF278" i="1"/>
  <c r="AG278" i="1"/>
  <c r="AH278" i="1"/>
  <c r="AI278" i="1"/>
  <c r="AJ278" i="1"/>
  <c r="AK278" i="1"/>
  <c r="AD279" i="1"/>
  <c r="AE279" i="1"/>
  <c r="AF279" i="1"/>
  <c r="AG279" i="1"/>
  <c r="AH279" i="1"/>
  <c r="AI279" i="1"/>
  <c r="AJ279" i="1"/>
  <c r="AK279" i="1"/>
  <c r="AD280" i="1"/>
  <c r="AE280" i="1"/>
  <c r="AF280" i="1"/>
  <c r="AG280" i="1"/>
  <c r="AH280" i="1"/>
  <c r="AI280" i="1"/>
  <c r="AJ280" i="1"/>
  <c r="AK280" i="1"/>
  <c r="AD281" i="1"/>
  <c r="AE281" i="1"/>
  <c r="AF281" i="1"/>
  <c r="AG281" i="1"/>
  <c r="AH281" i="1"/>
  <c r="AI281" i="1"/>
  <c r="AJ281" i="1"/>
  <c r="AK281" i="1"/>
  <c r="AD282" i="1"/>
  <c r="AE282" i="1"/>
  <c r="AF282" i="1"/>
  <c r="AG282" i="1"/>
  <c r="AH282" i="1"/>
  <c r="AI282" i="1"/>
  <c r="AJ282" i="1"/>
  <c r="AK282" i="1"/>
  <c r="AD283" i="1"/>
  <c r="AE283" i="1"/>
  <c r="AF283" i="1"/>
  <c r="AG283" i="1"/>
  <c r="AH283" i="1"/>
  <c r="AI283" i="1"/>
  <c r="AJ283" i="1"/>
  <c r="AK283" i="1"/>
  <c r="AD284" i="1"/>
  <c r="AE284" i="1"/>
  <c r="AF284" i="1"/>
  <c r="AG284" i="1"/>
  <c r="AH284" i="1"/>
  <c r="AI284" i="1"/>
  <c r="AJ284" i="1"/>
  <c r="AK284" i="1"/>
  <c r="AD285" i="1"/>
  <c r="AE285" i="1"/>
  <c r="AF285" i="1"/>
  <c r="AG285" i="1"/>
  <c r="AH285" i="1"/>
  <c r="AI285" i="1"/>
  <c r="AJ285" i="1"/>
  <c r="AK285" i="1"/>
  <c r="AD286" i="1"/>
  <c r="AE286" i="1"/>
  <c r="AF286" i="1"/>
  <c r="AG286" i="1"/>
  <c r="AH286" i="1"/>
  <c r="AI286" i="1"/>
  <c r="AJ286" i="1"/>
  <c r="AK286" i="1"/>
  <c r="AD287" i="1"/>
  <c r="AE287" i="1"/>
  <c r="AF287" i="1"/>
  <c r="AG287" i="1"/>
  <c r="AH287" i="1"/>
  <c r="AI287" i="1"/>
  <c r="AJ287" i="1"/>
  <c r="AK287" i="1"/>
  <c r="AD288" i="1"/>
  <c r="AE288" i="1"/>
  <c r="AF288" i="1"/>
  <c r="AG288" i="1"/>
  <c r="AH288" i="1"/>
  <c r="AI288" i="1"/>
  <c r="AJ288" i="1"/>
  <c r="AK288" i="1"/>
  <c r="AD289" i="1"/>
  <c r="AE289" i="1"/>
  <c r="AF289" i="1"/>
  <c r="AG289" i="1"/>
  <c r="AH289" i="1"/>
  <c r="AI289" i="1"/>
  <c r="AJ289" i="1"/>
  <c r="AK289" i="1"/>
  <c r="AD290" i="1"/>
  <c r="AE290" i="1"/>
  <c r="AF290" i="1"/>
  <c r="AG290" i="1"/>
  <c r="AH290" i="1"/>
  <c r="AI290" i="1"/>
  <c r="AJ290" i="1"/>
  <c r="AK290" i="1"/>
  <c r="AD291" i="1"/>
  <c r="AE291" i="1"/>
  <c r="AF291" i="1"/>
  <c r="AG291" i="1"/>
  <c r="AH291" i="1"/>
  <c r="AI291" i="1"/>
  <c r="AJ291" i="1"/>
  <c r="AK291" i="1"/>
  <c r="AD292" i="1"/>
  <c r="AE292" i="1"/>
  <c r="AF292" i="1"/>
  <c r="AG292" i="1"/>
  <c r="AH292" i="1"/>
  <c r="AI292" i="1"/>
  <c r="AJ292" i="1"/>
  <c r="AK292" i="1"/>
  <c r="AD293" i="1"/>
  <c r="AE293" i="1"/>
  <c r="AF293" i="1"/>
  <c r="AG293" i="1"/>
  <c r="AH293" i="1"/>
  <c r="AI293" i="1"/>
  <c r="AJ293" i="1"/>
  <c r="AK293" i="1"/>
  <c r="AD294" i="1"/>
  <c r="AE294" i="1"/>
  <c r="AF294" i="1"/>
  <c r="AG294" i="1"/>
  <c r="AH294" i="1"/>
  <c r="AI294" i="1"/>
  <c r="AJ294" i="1"/>
  <c r="AK294" i="1"/>
  <c r="AD295" i="1"/>
  <c r="AE295" i="1"/>
  <c r="AF295" i="1"/>
  <c r="AG295" i="1"/>
  <c r="AH295" i="1"/>
  <c r="AI295" i="1"/>
  <c r="AJ295" i="1"/>
  <c r="AK295" i="1"/>
  <c r="AD296" i="1"/>
  <c r="AE296" i="1"/>
  <c r="AF296" i="1"/>
  <c r="AG296" i="1"/>
  <c r="AH296" i="1"/>
  <c r="AI296" i="1"/>
  <c r="AJ296" i="1"/>
  <c r="AK296" i="1"/>
  <c r="AD297" i="1"/>
  <c r="AE297" i="1"/>
  <c r="AF297" i="1"/>
  <c r="AG297" i="1"/>
  <c r="AH297" i="1"/>
  <c r="AI297" i="1"/>
  <c r="AJ297" i="1"/>
  <c r="AK297" i="1"/>
  <c r="AD298" i="1"/>
  <c r="AE298" i="1"/>
  <c r="AF298" i="1"/>
  <c r="AG298" i="1"/>
  <c r="AH298" i="1"/>
  <c r="AI298" i="1"/>
  <c r="AJ298" i="1"/>
  <c r="AK298" i="1"/>
  <c r="AD299" i="1"/>
  <c r="AE299" i="1"/>
  <c r="AF299" i="1"/>
  <c r="AG299" i="1"/>
  <c r="AH299" i="1"/>
  <c r="AI299" i="1"/>
  <c r="AJ299" i="1"/>
  <c r="AK299" i="1"/>
  <c r="AD300" i="1"/>
  <c r="AE300" i="1"/>
  <c r="AF300" i="1"/>
  <c r="AG300" i="1"/>
  <c r="AH300" i="1"/>
  <c r="AI300" i="1"/>
  <c r="AJ300" i="1"/>
  <c r="AK300" i="1"/>
  <c r="AD301" i="1"/>
  <c r="AE301" i="1"/>
  <c r="AF301" i="1"/>
  <c r="AG301" i="1"/>
  <c r="AH301" i="1"/>
  <c r="AI301" i="1"/>
  <c r="AJ301" i="1"/>
  <c r="AK301" i="1"/>
  <c r="AD302" i="1"/>
  <c r="AE302" i="1"/>
  <c r="AF302" i="1"/>
  <c r="AG302" i="1"/>
  <c r="AH302" i="1"/>
  <c r="AI302" i="1"/>
  <c r="AJ302" i="1"/>
  <c r="AK302" i="1"/>
  <c r="AD303" i="1"/>
  <c r="AE303" i="1"/>
  <c r="AF303" i="1"/>
  <c r="AG303" i="1"/>
  <c r="AH303" i="1"/>
  <c r="AI303" i="1"/>
  <c r="AJ303" i="1"/>
  <c r="AK303" i="1"/>
  <c r="AD304" i="1"/>
  <c r="AE304" i="1"/>
  <c r="AF304" i="1"/>
  <c r="AG304" i="1"/>
  <c r="AH304" i="1"/>
  <c r="AI304" i="1"/>
  <c r="AJ304" i="1"/>
  <c r="AK304" i="1"/>
  <c r="AD305" i="1"/>
  <c r="AE305" i="1"/>
  <c r="AF305" i="1"/>
  <c r="AG305" i="1"/>
  <c r="AH305" i="1"/>
  <c r="AI305" i="1"/>
  <c r="AJ305" i="1"/>
  <c r="AK305" i="1"/>
  <c r="AD306" i="1"/>
  <c r="AE306" i="1"/>
  <c r="AF306" i="1"/>
  <c r="AG306" i="1"/>
  <c r="AH306" i="1"/>
  <c r="AI306" i="1"/>
  <c r="AJ306" i="1"/>
  <c r="AK306" i="1"/>
  <c r="AD307" i="1"/>
  <c r="AE307" i="1"/>
  <c r="AF307" i="1"/>
  <c r="AG307" i="1"/>
  <c r="AH307" i="1"/>
  <c r="AI307" i="1"/>
  <c r="AJ307" i="1"/>
  <c r="AK307" i="1"/>
  <c r="AD308" i="1"/>
  <c r="AE308" i="1"/>
  <c r="AF308" i="1"/>
  <c r="AG308" i="1"/>
  <c r="AH308" i="1"/>
  <c r="AI308" i="1"/>
  <c r="AJ308" i="1"/>
  <c r="AK308" i="1"/>
  <c r="AD309" i="1"/>
  <c r="AE309" i="1"/>
  <c r="AF309" i="1"/>
  <c r="AG309" i="1"/>
  <c r="AH309" i="1"/>
  <c r="AI309" i="1"/>
  <c r="AJ309" i="1"/>
  <c r="AK309" i="1"/>
  <c r="AD310" i="1"/>
  <c r="AE310" i="1"/>
  <c r="AF310" i="1"/>
  <c r="AG310" i="1"/>
  <c r="AH310" i="1"/>
  <c r="AI310" i="1"/>
  <c r="AJ310" i="1"/>
  <c r="AK310" i="1"/>
  <c r="AD311" i="1"/>
  <c r="AE311" i="1"/>
  <c r="AF311" i="1"/>
  <c r="AG311" i="1"/>
  <c r="AH311" i="1"/>
  <c r="AI311" i="1"/>
  <c r="AJ311" i="1"/>
  <c r="AK311" i="1"/>
  <c r="AD312" i="1"/>
  <c r="AE312" i="1"/>
  <c r="AF312" i="1"/>
  <c r="AG312" i="1"/>
  <c r="AH312" i="1"/>
  <c r="AI312" i="1"/>
  <c r="AJ312" i="1"/>
  <c r="AK312" i="1"/>
  <c r="AD313" i="1"/>
  <c r="AE313" i="1"/>
  <c r="AF313" i="1"/>
  <c r="AG313" i="1"/>
  <c r="AH313" i="1"/>
  <c r="AI313" i="1"/>
  <c r="AJ313" i="1"/>
  <c r="AK313" i="1"/>
  <c r="AD314" i="1"/>
  <c r="AE314" i="1"/>
  <c r="AF314" i="1"/>
  <c r="AG314" i="1"/>
  <c r="AH314" i="1"/>
  <c r="AI314" i="1"/>
  <c r="AJ314" i="1"/>
  <c r="AK314" i="1"/>
  <c r="AD315" i="1"/>
  <c r="AE315" i="1"/>
  <c r="AF315" i="1"/>
  <c r="AG315" i="1"/>
  <c r="AH315" i="1"/>
  <c r="AI315" i="1"/>
  <c r="AJ315" i="1"/>
  <c r="AK315" i="1"/>
  <c r="AD316" i="1"/>
  <c r="AE316" i="1"/>
  <c r="AF316" i="1"/>
  <c r="AG316" i="1"/>
  <c r="AH316" i="1"/>
  <c r="AI316" i="1"/>
  <c r="AJ316" i="1"/>
  <c r="AK316" i="1"/>
  <c r="AD317" i="1"/>
  <c r="AE317" i="1"/>
  <c r="AF317" i="1"/>
  <c r="AG317" i="1"/>
  <c r="AH317" i="1"/>
  <c r="AI317" i="1"/>
  <c r="AJ317" i="1"/>
  <c r="AK317" i="1"/>
  <c r="AD318" i="1"/>
  <c r="AE318" i="1"/>
  <c r="AF318" i="1"/>
  <c r="AG318" i="1"/>
  <c r="AH318" i="1"/>
  <c r="AI318" i="1"/>
  <c r="AJ318" i="1"/>
  <c r="AK318" i="1"/>
  <c r="AD319" i="1"/>
  <c r="AE319" i="1"/>
  <c r="AF319" i="1"/>
  <c r="AG319" i="1"/>
  <c r="AH319" i="1"/>
  <c r="AI319" i="1"/>
  <c r="AJ319" i="1"/>
  <c r="AK319" i="1"/>
  <c r="AD320" i="1"/>
  <c r="AE320" i="1"/>
  <c r="AF320" i="1"/>
  <c r="AG320" i="1"/>
  <c r="AH320" i="1"/>
  <c r="AI320" i="1"/>
  <c r="AJ320" i="1"/>
  <c r="AK320" i="1"/>
  <c r="AD321" i="1"/>
  <c r="AE321" i="1"/>
  <c r="AF321" i="1"/>
  <c r="AG321" i="1"/>
  <c r="AH321" i="1"/>
  <c r="AI321" i="1"/>
  <c r="AJ321" i="1"/>
  <c r="AK321" i="1"/>
  <c r="AD322" i="1"/>
  <c r="AE322" i="1"/>
  <c r="AF322" i="1"/>
  <c r="AG322" i="1"/>
  <c r="AH322" i="1"/>
  <c r="AI322" i="1"/>
  <c r="AJ322" i="1"/>
  <c r="AK322" i="1"/>
  <c r="AD323" i="1"/>
  <c r="AE323" i="1"/>
  <c r="AF323" i="1"/>
  <c r="AG323" i="1"/>
  <c r="AH323" i="1"/>
  <c r="AI323" i="1"/>
  <c r="AJ323" i="1"/>
  <c r="AK323" i="1"/>
  <c r="AD324" i="1"/>
  <c r="AE324" i="1"/>
  <c r="AF324" i="1"/>
  <c r="AG324" i="1"/>
  <c r="AH324" i="1"/>
  <c r="AI324" i="1"/>
  <c r="AJ324" i="1"/>
  <c r="AK324" i="1"/>
  <c r="AD325" i="1"/>
  <c r="AE325" i="1"/>
  <c r="AF325" i="1"/>
  <c r="AG325" i="1"/>
  <c r="AH325" i="1"/>
  <c r="AI325" i="1"/>
  <c r="AJ325" i="1"/>
  <c r="AK325" i="1"/>
  <c r="AD326" i="1"/>
  <c r="AE326" i="1"/>
  <c r="AF326" i="1"/>
  <c r="AG326" i="1"/>
  <c r="AH326" i="1"/>
  <c r="AI326" i="1"/>
  <c r="AJ326" i="1"/>
  <c r="AK326" i="1"/>
  <c r="AD327" i="1"/>
  <c r="AE327" i="1"/>
  <c r="AF327" i="1"/>
  <c r="AG327" i="1"/>
  <c r="AH327" i="1"/>
  <c r="AI327" i="1"/>
  <c r="AJ327" i="1"/>
  <c r="AK327" i="1"/>
  <c r="AD328" i="1"/>
  <c r="AE328" i="1"/>
  <c r="AF328" i="1"/>
  <c r="AG328" i="1"/>
  <c r="AH328" i="1"/>
  <c r="AI328" i="1"/>
  <c r="AJ328" i="1"/>
  <c r="AK328" i="1"/>
  <c r="AD329" i="1"/>
  <c r="AE329" i="1"/>
  <c r="AF329" i="1"/>
  <c r="AG329" i="1"/>
  <c r="AH329" i="1"/>
  <c r="AI329" i="1"/>
  <c r="AJ329" i="1"/>
  <c r="AK329" i="1"/>
  <c r="AD330" i="1"/>
  <c r="AE330" i="1"/>
  <c r="AF330" i="1"/>
  <c r="AG330" i="1"/>
  <c r="AH330" i="1"/>
  <c r="AI330" i="1"/>
  <c r="AJ330" i="1"/>
  <c r="AK330" i="1"/>
  <c r="AD331" i="1"/>
  <c r="AE331" i="1"/>
  <c r="AF331" i="1"/>
  <c r="AG331" i="1"/>
  <c r="AH331" i="1"/>
  <c r="AI331" i="1"/>
  <c r="AJ331" i="1"/>
  <c r="AK331" i="1"/>
  <c r="AD332" i="1"/>
  <c r="AE332" i="1"/>
  <c r="AF332" i="1"/>
  <c r="AG332" i="1"/>
  <c r="AH332" i="1"/>
  <c r="AI332" i="1"/>
  <c r="AJ332" i="1"/>
  <c r="AK332" i="1"/>
  <c r="AD333" i="1"/>
  <c r="AE333" i="1"/>
  <c r="AF333" i="1"/>
  <c r="AG333" i="1"/>
  <c r="AH333" i="1"/>
  <c r="AI333" i="1"/>
  <c r="AJ333" i="1"/>
  <c r="AK333" i="1"/>
  <c r="AD334" i="1"/>
  <c r="AE334" i="1"/>
  <c r="AF334" i="1"/>
  <c r="AG334" i="1"/>
  <c r="AH334" i="1"/>
  <c r="AI334" i="1"/>
  <c r="AJ334" i="1"/>
  <c r="AK334" i="1"/>
  <c r="AD335" i="1"/>
  <c r="AE335" i="1"/>
  <c r="AF335" i="1"/>
  <c r="AG335" i="1"/>
  <c r="AH335" i="1"/>
  <c r="AI335" i="1"/>
  <c r="AJ335" i="1"/>
  <c r="AK335" i="1"/>
  <c r="AD336" i="1"/>
  <c r="AE336" i="1"/>
  <c r="AF336" i="1"/>
  <c r="AG336" i="1"/>
  <c r="AH336" i="1"/>
  <c r="AI336" i="1"/>
  <c r="AJ336" i="1"/>
  <c r="AK336" i="1"/>
  <c r="AD337" i="1"/>
  <c r="AE337" i="1"/>
  <c r="AF337" i="1"/>
  <c r="AG337" i="1"/>
  <c r="AH337" i="1"/>
  <c r="AI337" i="1"/>
  <c r="AJ337" i="1"/>
  <c r="AK337" i="1"/>
  <c r="AD338" i="1"/>
  <c r="AE338" i="1"/>
  <c r="AF338" i="1"/>
  <c r="AG338" i="1"/>
  <c r="AH338" i="1"/>
  <c r="AI338" i="1"/>
  <c r="AJ338" i="1"/>
  <c r="AK338" i="1"/>
  <c r="AD339" i="1"/>
  <c r="AE339" i="1"/>
  <c r="AF339" i="1"/>
  <c r="AG339" i="1"/>
  <c r="AH339" i="1"/>
  <c r="AI339" i="1"/>
  <c r="AJ339" i="1"/>
  <c r="AK339" i="1"/>
  <c r="AD340" i="1"/>
  <c r="AE340" i="1"/>
  <c r="AF340" i="1"/>
  <c r="AG340" i="1"/>
  <c r="AH340" i="1"/>
  <c r="AI340" i="1"/>
  <c r="AJ340" i="1"/>
  <c r="AK340" i="1"/>
  <c r="AD341" i="1"/>
  <c r="AE341" i="1"/>
  <c r="AF341" i="1"/>
  <c r="AG341" i="1"/>
  <c r="AH341" i="1"/>
  <c r="AI341" i="1"/>
  <c r="AJ341" i="1"/>
  <c r="AK341" i="1"/>
  <c r="AD342" i="1"/>
  <c r="AE342" i="1"/>
  <c r="AF342" i="1"/>
  <c r="AG342" i="1"/>
  <c r="AH342" i="1"/>
  <c r="AI342" i="1"/>
  <c r="AJ342" i="1"/>
  <c r="AK342" i="1"/>
  <c r="AD343" i="1"/>
  <c r="AE343" i="1"/>
  <c r="AF343" i="1"/>
  <c r="AG343" i="1"/>
  <c r="AH343" i="1"/>
  <c r="AI343" i="1"/>
  <c r="AJ343" i="1"/>
  <c r="AK343" i="1"/>
  <c r="AD344" i="1"/>
  <c r="AE344" i="1"/>
  <c r="AF344" i="1"/>
  <c r="AG344" i="1"/>
  <c r="AH344" i="1"/>
  <c r="AI344" i="1"/>
  <c r="AJ344" i="1"/>
  <c r="AK344" i="1"/>
  <c r="AD345" i="1"/>
  <c r="AE345" i="1"/>
  <c r="AF345" i="1"/>
  <c r="AG345" i="1"/>
  <c r="AH345" i="1"/>
  <c r="AI345" i="1"/>
  <c r="AJ345" i="1"/>
  <c r="AK345" i="1"/>
  <c r="AD346" i="1"/>
  <c r="AE346" i="1"/>
  <c r="AF346" i="1"/>
  <c r="AG346" i="1"/>
  <c r="AH346" i="1"/>
  <c r="AI346" i="1"/>
  <c r="AJ346" i="1"/>
  <c r="AK346" i="1"/>
  <c r="AD347" i="1"/>
  <c r="AE347" i="1"/>
  <c r="AF347" i="1"/>
  <c r="AG347" i="1"/>
  <c r="AH347" i="1"/>
  <c r="AI347" i="1"/>
  <c r="AJ347" i="1"/>
  <c r="AK347" i="1"/>
  <c r="AD348" i="1"/>
  <c r="AE348" i="1"/>
  <c r="AF348" i="1"/>
  <c r="AG348" i="1"/>
  <c r="AH348" i="1"/>
  <c r="AI348" i="1"/>
  <c r="AJ348" i="1"/>
  <c r="AK348" i="1"/>
  <c r="AD349" i="1"/>
  <c r="AE349" i="1"/>
  <c r="AF349" i="1"/>
  <c r="AG349" i="1"/>
  <c r="AH349" i="1"/>
  <c r="AI349" i="1"/>
  <c r="AJ349" i="1"/>
  <c r="AK349" i="1"/>
  <c r="AD350" i="1"/>
  <c r="AE350" i="1"/>
  <c r="AF350" i="1"/>
  <c r="AG350" i="1"/>
  <c r="AH350" i="1"/>
  <c r="AI350" i="1"/>
  <c r="AJ350" i="1"/>
  <c r="AK350" i="1"/>
  <c r="AD351" i="1"/>
  <c r="AE351" i="1"/>
  <c r="AF351" i="1"/>
  <c r="AG351" i="1"/>
  <c r="AH351" i="1"/>
  <c r="AI351" i="1"/>
  <c r="AJ351" i="1"/>
  <c r="AK351" i="1"/>
  <c r="AD352" i="1"/>
  <c r="AE352" i="1"/>
  <c r="AF352" i="1"/>
  <c r="AG352" i="1"/>
  <c r="AH352" i="1"/>
  <c r="AI352" i="1"/>
  <c r="AJ352" i="1"/>
  <c r="AK352" i="1"/>
  <c r="AD353" i="1"/>
  <c r="AE353" i="1"/>
  <c r="AF353" i="1"/>
  <c r="AG353" i="1"/>
  <c r="AH353" i="1"/>
  <c r="AI353" i="1"/>
  <c r="AJ353" i="1"/>
  <c r="AK353" i="1"/>
  <c r="AD354" i="1"/>
  <c r="AE354" i="1"/>
  <c r="AF354" i="1"/>
  <c r="AG354" i="1"/>
  <c r="AH354" i="1"/>
  <c r="AI354" i="1"/>
  <c r="AJ354" i="1"/>
  <c r="AK354" i="1"/>
  <c r="AD355" i="1"/>
  <c r="AE355" i="1"/>
  <c r="AF355" i="1"/>
  <c r="AG355" i="1"/>
  <c r="AH355" i="1"/>
  <c r="AI355" i="1"/>
  <c r="AJ355" i="1"/>
  <c r="AK355" i="1"/>
  <c r="AD356" i="1"/>
  <c r="AE356" i="1"/>
  <c r="AF356" i="1"/>
  <c r="AG356" i="1"/>
  <c r="AH356" i="1"/>
  <c r="AI356" i="1"/>
  <c r="AJ356" i="1"/>
  <c r="AK356" i="1"/>
  <c r="AD357" i="1"/>
  <c r="AE357" i="1"/>
  <c r="AF357" i="1"/>
  <c r="AG357" i="1"/>
  <c r="AH357" i="1"/>
  <c r="AI357" i="1"/>
  <c r="AJ357" i="1"/>
  <c r="AK357" i="1"/>
  <c r="AD358" i="1"/>
  <c r="AE358" i="1"/>
  <c r="AF358" i="1"/>
  <c r="AG358" i="1"/>
  <c r="AH358" i="1"/>
  <c r="AI358" i="1"/>
  <c r="AJ358" i="1"/>
  <c r="AK358" i="1"/>
  <c r="AD359" i="1"/>
  <c r="AE359" i="1"/>
  <c r="AF359" i="1"/>
  <c r="AG359" i="1"/>
  <c r="AH359" i="1"/>
  <c r="AI359" i="1"/>
  <c r="AJ359" i="1"/>
  <c r="AK359" i="1"/>
  <c r="AD360" i="1"/>
  <c r="AE360" i="1"/>
  <c r="AF360" i="1"/>
  <c r="AG360" i="1"/>
  <c r="AH360" i="1"/>
  <c r="AI360" i="1"/>
  <c r="AJ360" i="1"/>
  <c r="AK360" i="1"/>
  <c r="AD361" i="1"/>
  <c r="AE361" i="1"/>
  <c r="AF361" i="1"/>
  <c r="AG361" i="1"/>
  <c r="AH361" i="1"/>
  <c r="AI361" i="1"/>
  <c r="AJ361" i="1"/>
  <c r="AK361" i="1"/>
  <c r="AD362" i="1"/>
  <c r="AE362" i="1"/>
  <c r="AF362" i="1"/>
  <c r="AG362" i="1"/>
  <c r="AH362" i="1"/>
  <c r="AI362" i="1"/>
  <c r="AJ362" i="1"/>
  <c r="AK362" i="1"/>
  <c r="AD363" i="1"/>
  <c r="AE363" i="1"/>
  <c r="AF363" i="1"/>
  <c r="AG363" i="1"/>
  <c r="AH363" i="1"/>
  <c r="AI363" i="1"/>
  <c r="AJ363" i="1"/>
  <c r="AK363" i="1"/>
  <c r="AD364" i="1"/>
  <c r="AE364" i="1"/>
  <c r="AF364" i="1"/>
  <c r="AG364" i="1"/>
  <c r="AH364" i="1"/>
  <c r="AI364" i="1"/>
  <c r="AJ364" i="1"/>
  <c r="AK364" i="1"/>
  <c r="AD365" i="1"/>
  <c r="AE365" i="1"/>
  <c r="AF365" i="1"/>
  <c r="AG365" i="1"/>
  <c r="AH365" i="1"/>
  <c r="AI365" i="1"/>
  <c r="AJ365" i="1"/>
  <c r="AK365" i="1"/>
  <c r="AD366" i="1"/>
  <c r="AE366" i="1"/>
  <c r="AF366" i="1"/>
  <c r="AG366" i="1"/>
  <c r="AH366" i="1"/>
  <c r="AI366" i="1"/>
  <c r="AJ366" i="1"/>
  <c r="AK366" i="1"/>
  <c r="AD367" i="1"/>
  <c r="AE367" i="1"/>
  <c r="AF367" i="1"/>
  <c r="AG367" i="1"/>
  <c r="AH367" i="1"/>
  <c r="AI367" i="1"/>
  <c r="AJ367" i="1"/>
  <c r="AK367" i="1"/>
  <c r="AD368" i="1"/>
  <c r="AE368" i="1"/>
  <c r="AF368" i="1"/>
  <c r="AG368" i="1"/>
  <c r="AH368" i="1"/>
  <c r="AI368" i="1"/>
  <c r="AJ368" i="1"/>
  <c r="AK368" i="1"/>
  <c r="AD2" i="1"/>
  <c r="AE2" i="1"/>
  <c r="AF2" i="1"/>
  <c r="AG2" i="1"/>
  <c r="AH2" i="1"/>
  <c r="AI2" i="1"/>
  <c r="AJ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2" i="1"/>
  <c r="AL306" i="1" l="1"/>
  <c r="AL156" i="1"/>
  <c r="AL324" i="1"/>
  <c r="AL310" i="1"/>
  <c r="AL172" i="1"/>
  <c r="AL171" i="1"/>
  <c r="AL167" i="1"/>
  <c r="AL163" i="1"/>
  <c r="AL330" i="1"/>
  <c r="AL222" i="1"/>
  <c r="AL336" i="1"/>
  <c r="AL242" i="1"/>
  <c r="AL238" i="1"/>
  <c r="AL234" i="1"/>
  <c r="AL188" i="1"/>
  <c r="AL184" i="1"/>
  <c r="AL99" i="1"/>
  <c r="AL95" i="1"/>
  <c r="AL94" i="1"/>
  <c r="AL92" i="1"/>
  <c r="AL74" i="1"/>
  <c r="AL26" i="1"/>
  <c r="AL366" i="1"/>
  <c r="AL350" i="1"/>
  <c r="AL328" i="1"/>
  <c r="AL327" i="1"/>
  <c r="AL318" i="1"/>
  <c r="AL316" i="1"/>
  <c r="AL302" i="1"/>
  <c r="AL300" i="1"/>
  <c r="AL254" i="1"/>
  <c r="AM101" i="1"/>
  <c r="AM299" i="1"/>
  <c r="AM298" i="1"/>
  <c r="AL128" i="1"/>
  <c r="AL125" i="1"/>
  <c r="AL110" i="1"/>
  <c r="AL106" i="1"/>
  <c r="AL105" i="1"/>
  <c r="AL104" i="1"/>
  <c r="AL42" i="1"/>
  <c r="AL344" i="1"/>
  <c r="AL338" i="1"/>
  <c r="AM124" i="1"/>
  <c r="AM123" i="1"/>
  <c r="AM122" i="1"/>
  <c r="AM355" i="1"/>
  <c r="AL353" i="1"/>
  <c r="AM351" i="1"/>
  <c r="AL286" i="1"/>
  <c r="AL285" i="1"/>
  <c r="AM152" i="1"/>
  <c r="AM151" i="1"/>
  <c r="AM117" i="1"/>
  <c r="AL115" i="1"/>
  <c r="AL112" i="1"/>
  <c r="AL363" i="1"/>
  <c r="AM306" i="1"/>
  <c r="AL290" i="1"/>
  <c r="AL288" i="1"/>
  <c r="AL287" i="1"/>
  <c r="AL274" i="1"/>
  <c r="AL270" i="1"/>
  <c r="AL258" i="1"/>
  <c r="AL256" i="1"/>
  <c r="AL255" i="1"/>
  <c r="AL250" i="1"/>
  <c r="AM235" i="1"/>
  <c r="AM198" i="1"/>
  <c r="AM194" i="1"/>
  <c r="AL118" i="1"/>
  <c r="AL114" i="1"/>
  <c r="AM254" i="1"/>
  <c r="AL226" i="1"/>
  <c r="AL224" i="1"/>
  <c r="AL223" i="1"/>
  <c r="AL208" i="1"/>
  <c r="AL192" i="1"/>
  <c r="AM166" i="1"/>
  <c r="AM162" i="1"/>
  <c r="AL102" i="1"/>
  <c r="AL98" i="1"/>
  <c r="AL96" i="1"/>
  <c r="AL78" i="1"/>
  <c r="AL75" i="1"/>
  <c r="AL62" i="1"/>
  <c r="AL61" i="1"/>
  <c r="AL60" i="1"/>
  <c r="AL53" i="1"/>
  <c r="AL52" i="1"/>
  <c r="AL49" i="1"/>
  <c r="AL48" i="1"/>
  <c r="AL46" i="1"/>
  <c r="AM267" i="1"/>
  <c r="AL214" i="1"/>
  <c r="AL213" i="1"/>
  <c r="AL210" i="1"/>
  <c r="AL209" i="1"/>
  <c r="AL204" i="1"/>
  <c r="AM104" i="1"/>
  <c r="AL67" i="1"/>
  <c r="AL63" i="1"/>
  <c r="AL58" i="1"/>
  <c r="AM6" i="1"/>
  <c r="AL124" i="1"/>
  <c r="AL334" i="1"/>
  <c r="AL332" i="1"/>
  <c r="AM222" i="1"/>
  <c r="AL185" i="1"/>
  <c r="AL160" i="1"/>
  <c r="AM109" i="1"/>
  <c r="AM74" i="1"/>
  <c r="AL39" i="1"/>
  <c r="AL31" i="1"/>
  <c r="AL27" i="1"/>
  <c r="AM19" i="1"/>
  <c r="AL17" i="1"/>
  <c r="AL16" i="1"/>
  <c r="AL13" i="1"/>
  <c r="AL12" i="1"/>
  <c r="AL3" i="1"/>
  <c r="AM319" i="1"/>
  <c r="AM272" i="1"/>
  <c r="AL176" i="1"/>
  <c r="AL174" i="1"/>
  <c r="AL173" i="1"/>
  <c r="AL168" i="1"/>
  <c r="AL140" i="1"/>
  <c r="AL139" i="1"/>
  <c r="AL131" i="1"/>
  <c r="AM89" i="1"/>
  <c r="AL22" i="1"/>
  <c r="AL10" i="1"/>
  <c r="AL4" i="1"/>
  <c r="AL278" i="1"/>
  <c r="AM184" i="1"/>
  <c r="AL153" i="1"/>
  <c r="AL144" i="1"/>
  <c r="AL142" i="1"/>
  <c r="AL141" i="1"/>
  <c r="AL134" i="1"/>
  <c r="AL130" i="1"/>
  <c r="AM26" i="1"/>
  <c r="AM25" i="1"/>
  <c r="AL368" i="1"/>
  <c r="AL347" i="1"/>
  <c r="AM347" i="1"/>
  <c r="AM341" i="1"/>
  <c r="AL251" i="1"/>
  <c r="AM251" i="1"/>
  <c r="AL340" i="1"/>
  <c r="AL339" i="1"/>
  <c r="AL335" i="1"/>
  <c r="AM335" i="1"/>
  <c r="AL219" i="1"/>
  <c r="AM219" i="1"/>
  <c r="AM366" i="1"/>
  <c r="AM362" i="1"/>
  <c r="AM354" i="1"/>
  <c r="AL71" i="1"/>
  <c r="AM71" i="1"/>
  <c r="AM330" i="1"/>
  <c r="AL320" i="1"/>
  <c r="AL365" i="1"/>
  <c r="AL152" i="1"/>
  <c r="AL367" i="1"/>
  <c r="AL361" i="1"/>
  <c r="AM359" i="1"/>
  <c r="AL357" i="1"/>
  <c r="AM350" i="1"/>
  <c r="AL319" i="1"/>
  <c r="AL317" i="1"/>
  <c r="AM312" i="1"/>
  <c r="AM308" i="1"/>
  <c r="AM290" i="1"/>
  <c r="AL284" i="1"/>
  <c r="AL248" i="1"/>
  <c r="AL247" i="1"/>
  <c r="AL244" i="1"/>
  <c r="AL243" i="1"/>
  <c r="AM218" i="1"/>
  <c r="AL206" i="1"/>
  <c r="AL205" i="1"/>
  <c r="AL196" i="1"/>
  <c r="AM190" i="1"/>
  <c r="AM176" i="1"/>
  <c r="AM175" i="1"/>
  <c r="AL170" i="1"/>
  <c r="AL164" i="1"/>
  <c r="AM158" i="1"/>
  <c r="AM144" i="1"/>
  <c r="AM143" i="1"/>
  <c r="AL138" i="1"/>
  <c r="AL135" i="1"/>
  <c r="AL132" i="1"/>
  <c r="AL117" i="1"/>
  <c r="AL101" i="1"/>
  <c r="AM70" i="1"/>
  <c r="AM69" i="1"/>
  <c r="AL59" i="1"/>
  <c r="AL57" i="1"/>
  <c r="AL56" i="1"/>
  <c r="AL50" i="1"/>
  <c r="AL19" i="1"/>
  <c r="AL15" i="1"/>
  <c r="AL11" i="1"/>
  <c r="AL9" i="1"/>
  <c r="AL5" i="1"/>
  <c r="AM304" i="1"/>
  <c r="AM286" i="1"/>
  <c r="AL283" i="1"/>
  <c r="AL280" i="1"/>
  <c r="AL279" i="1"/>
  <c r="AL276" i="1"/>
  <c r="AL275" i="1"/>
  <c r="AM264" i="1"/>
  <c r="AM260" i="1"/>
  <c r="AM250" i="1"/>
  <c r="AL240" i="1"/>
  <c r="AL239" i="1"/>
  <c r="AM232" i="1"/>
  <c r="AM228" i="1"/>
  <c r="AM208" i="1"/>
  <c r="AL202" i="1"/>
  <c r="AM172" i="1"/>
  <c r="AL169" i="1"/>
  <c r="AM140" i="1"/>
  <c r="AL137" i="1"/>
  <c r="AL97" i="1"/>
  <c r="AM62" i="1"/>
  <c r="AM61" i="1"/>
  <c r="AM18" i="1"/>
  <c r="AM17" i="1"/>
  <c r="AM16" i="1"/>
  <c r="AL8" i="1"/>
  <c r="AL7" i="1"/>
  <c r="AL6" i="1"/>
  <c r="AL2" i="1"/>
  <c r="AM2" i="1"/>
  <c r="AM365" i="1"/>
  <c r="AL364" i="1"/>
  <c r="AL362" i="1"/>
  <c r="AL359" i="1"/>
  <c r="AL358" i="1"/>
  <c r="AL348" i="1"/>
  <c r="AL333" i="1"/>
  <c r="AM328" i="1"/>
  <c r="AM283" i="1"/>
  <c r="AM282" i="1"/>
  <c r="AL272" i="1"/>
  <c r="AL271" i="1"/>
  <c r="AL262" i="1"/>
  <c r="AM256" i="1"/>
  <c r="AM242" i="1"/>
  <c r="AL236" i="1"/>
  <c r="AL230" i="1"/>
  <c r="AM224" i="1"/>
  <c r="AM204" i="1"/>
  <c r="AL201" i="1"/>
  <c r="AL198" i="1"/>
  <c r="AL197" i="1"/>
  <c r="AL194" i="1"/>
  <c r="AL193" i="1"/>
  <c r="AM169" i="1"/>
  <c r="AL166" i="1"/>
  <c r="AL165" i="1"/>
  <c r="AL162" i="1"/>
  <c r="AL161" i="1"/>
  <c r="AL159" i="1"/>
  <c r="AM137" i="1"/>
  <c r="AM136" i="1"/>
  <c r="AM135" i="1"/>
  <c r="AL133" i="1"/>
  <c r="AL113" i="1"/>
  <c r="AL111" i="1"/>
  <c r="AL108" i="1"/>
  <c r="AM98" i="1"/>
  <c r="AL93" i="1"/>
  <c r="AL91" i="1"/>
  <c r="AL90" i="1"/>
  <c r="AL84" i="1"/>
  <c r="AM58" i="1"/>
  <c r="AL55" i="1"/>
  <c r="AL51" i="1"/>
  <c r="AL47" i="1"/>
  <c r="AL45" i="1"/>
  <c r="AL44" i="1"/>
  <c r="AM10" i="1"/>
  <c r="AM364" i="1"/>
  <c r="AM361" i="1"/>
  <c r="AM357" i="1"/>
  <c r="AL356" i="1"/>
  <c r="AL355" i="1"/>
  <c r="AL354" i="1"/>
  <c r="AM352" i="1"/>
  <c r="AL351" i="1"/>
  <c r="AM344" i="1"/>
  <c r="AM334" i="1"/>
  <c r="AL331" i="1"/>
  <c r="AL326" i="1"/>
  <c r="AM324" i="1"/>
  <c r="AL315" i="1"/>
  <c r="AL312" i="1"/>
  <c r="AL311" i="1"/>
  <c r="AL308" i="1"/>
  <c r="AL307" i="1"/>
  <c r="AM296" i="1"/>
  <c r="AM292" i="1"/>
  <c r="AM274" i="1"/>
  <c r="AL268" i="1"/>
  <c r="AM238" i="1"/>
  <c r="AL235" i="1"/>
  <c r="AM201" i="1"/>
  <c r="AM200" i="1"/>
  <c r="AL190" i="1"/>
  <c r="AL189" i="1"/>
  <c r="AM182" i="1"/>
  <c r="AM178" i="1"/>
  <c r="AM168" i="1"/>
  <c r="AM167" i="1"/>
  <c r="AL158" i="1"/>
  <c r="AL157" i="1"/>
  <c r="AL155" i="1"/>
  <c r="AM150" i="1"/>
  <c r="AM146" i="1"/>
  <c r="AM134" i="1"/>
  <c r="AL129" i="1"/>
  <c r="AL127" i="1"/>
  <c r="AL126" i="1"/>
  <c r="AM113" i="1"/>
  <c r="AL107" i="1"/>
  <c r="AM96" i="1"/>
  <c r="AM95" i="1"/>
  <c r="AL87" i="1"/>
  <c r="AL86" i="1"/>
  <c r="AL83" i="1"/>
  <c r="AL82" i="1"/>
  <c r="AM55" i="1"/>
  <c r="AM54" i="1"/>
  <c r="AM53" i="1"/>
  <c r="AM52" i="1"/>
  <c r="AM48" i="1"/>
  <c r="AL43" i="1"/>
  <c r="AL41" i="1"/>
  <c r="AL40" i="1"/>
  <c r="AL30" i="1"/>
  <c r="AM356" i="1"/>
  <c r="AM353" i="1"/>
  <c r="AL342" i="1"/>
  <c r="AM340" i="1"/>
  <c r="AM332" i="1"/>
  <c r="AL325" i="1"/>
  <c r="AL322" i="1"/>
  <c r="AM315" i="1"/>
  <c r="AM314" i="1"/>
  <c r="AL304" i="1"/>
  <c r="AL303" i="1"/>
  <c r="AL294" i="1"/>
  <c r="AM288" i="1"/>
  <c r="AM270" i="1"/>
  <c r="AL267" i="1"/>
  <c r="AL264" i="1"/>
  <c r="AL263" i="1"/>
  <c r="AL260" i="1"/>
  <c r="AL259" i="1"/>
  <c r="AL232" i="1"/>
  <c r="AL231" i="1"/>
  <c r="AL228" i="1"/>
  <c r="AL227" i="1"/>
  <c r="AM214" i="1"/>
  <c r="AM210" i="1"/>
  <c r="AM192" i="1"/>
  <c r="AL186" i="1"/>
  <c r="AL180" i="1"/>
  <c r="AM174" i="1"/>
  <c r="AM160" i="1"/>
  <c r="AM159" i="1"/>
  <c r="AL154" i="1"/>
  <c r="AL148" i="1"/>
  <c r="AM142" i="1"/>
  <c r="AL120" i="1"/>
  <c r="AM112" i="1"/>
  <c r="AM111" i="1"/>
  <c r="AL109" i="1"/>
  <c r="AM92" i="1"/>
  <c r="AL89" i="1"/>
  <c r="AL85" i="1"/>
  <c r="AL79" i="1"/>
  <c r="AL77" i="1"/>
  <c r="AL76" i="1"/>
  <c r="AM46" i="1"/>
  <c r="AM45" i="1"/>
  <c r="AL33" i="1"/>
  <c r="AL32" i="1"/>
  <c r="AL29" i="1"/>
  <c r="AL28" i="1"/>
  <c r="AM3" i="1"/>
  <c r="AM266" i="1"/>
  <c r="AM248" i="1"/>
  <c r="AM244" i="1"/>
  <c r="AM234" i="1"/>
  <c r="AL212" i="1"/>
  <c r="AM206" i="1"/>
  <c r="AM188" i="1"/>
  <c r="AL179" i="1"/>
  <c r="AM156" i="1"/>
  <c r="AL151" i="1"/>
  <c r="AL147" i="1"/>
  <c r="AM128" i="1"/>
  <c r="AL123" i="1"/>
  <c r="AL122" i="1"/>
  <c r="AL119" i="1"/>
  <c r="AL103" i="1"/>
  <c r="AM88" i="1"/>
  <c r="AM87" i="1"/>
  <c r="AM86" i="1"/>
  <c r="AL73" i="1"/>
  <c r="AL72" i="1"/>
  <c r="AL66" i="1"/>
  <c r="AM42" i="1"/>
  <c r="AL25" i="1"/>
  <c r="AL24" i="1"/>
  <c r="AM368" i="1"/>
  <c r="AM358" i="1"/>
  <c r="AM346" i="1"/>
  <c r="AL343" i="1"/>
  <c r="AL341" i="1"/>
  <c r="AM337" i="1"/>
  <c r="AM325" i="1"/>
  <c r="AL323" i="1"/>
  <c r="AM302" i="1"/>
  <c r="AL299" i="1"/>
  <c r="AL296" i="1"/>
  <c r="AL295" i="1"/>
  <c r="AL292" i="1"/>
  <c r="AL291" i="1"/>
  <c r="AM280" i="1"/>
  <c r="AM276" i="1"/>
  <c r="AM258" i="1"/>
  <c r="AL252" i="1"/>
  <c r="AL246" i="1"/>
  <c r="AM240" i="1"/>
  <c r="AM226" i="1"/>
  <c r="AL220" i="1"/>
  <c r="AM185" i="1"/>
  <c r="AL182" i="1"/>
  <c r="AL181" i="1"/>
  <c r="AL178" i="1"/>
  <c r="AL177" i="1"/>
  <c r="AL175" i="1"/>
  <c r="AM153" i="1"/>
  <c r="AL150" i="1"/>
  <c r="AL149" i="1"/>
  <c r="AL146" i="1"/>
  <c r="AL145" i="1"/>
  <c r="AL143" i="1"/>
  <c r="AM125" i="1"/>
  <c r="AL121" i="1"/>
  <c r="AL116" i="1"/>
  <c r="AL100" i="1"/>
  <c r="AM78" i="1"/>
  <c r="AM77" i="1"/>
  <c r="AL69" i="1"/>
  <c r="AL68" i="1"/>
  <c r="AL65" i="1"/>
  <c r="AL64" i="1"/>
  <c r="AM39" i="1"/>
  <c r="AM38" i="1"/>
  <c r="AM33" i="1"/>
  <c r="AM32" i="1"/>
  <c r="AM28" i="1"/>
  <c r="AL23" i="1"/>
  <c r="AL21" i="1"/>
  <c r="AL20" i="1"/>
  <c r="AL14" i="1"/>
  <c r="AM360" i="1"/>
  <c r="AL218" i="1"/>
  <c r="AL195" i="1"/>
  <c r="AM195" i="1"/>
  <c r="AL136" i="1"/>
  <c r="AL360" i="1"/>
  <c r="AL352" i="1"/>
  <c r="AM323" i="1"/>
  <c r="AM311" i="1"/>
  <c r="AM295" i="1"/>
  <c r="AM279" i="1"/>
  <c r="AM263" i="1"/>
  <c r="AM247" i="1"/>
  <c r="AM231" i="1"/>
  <c r="AM213" i="1"/>
  <c r="AM197" i="1"/>
  <c r="AM181" i="1"/>
  <c r="AM165" i="1"/>
  <c r="AM149" i="1"/>
  <c r="AM121" i="1"/>
  <c r="AM110" i="1"/>
  <c r="AM100" i="1"/>
  <c r="AM99" i="1"/>
  <c r="AM85" i="1"/>
  <c r="AM67" i="1"/>
  <c r="AM51" i="1"/>
  <c r="AM31" i="1"/>
  <c r="AM15" i="1"/>
  <c r="AL321" i="1"/>
  <c r="AM321" i="1"/>
  <c r="AL314" i="1"/>
  <c r="AL298" i="1"/>
  <c r="AL282" i="1"/>
  <c r="AL38" i="1"/>
  <c r="AL18" i="1"/>
  <c r="AM367" i="1"/>
  <c r="AM363" i="1"/>
  <c r="AM343" i="1"/>
  <c r="AL329" i="1"/>
  <c r="AM329" i="1"/>
  <c r="AM322" i="1"/>
  <c r="AM316" i="1"/>
  <c r="AM310" i="1"/>
  <c r="AL305" i="1"/>
  <c r="AM305" i="1"/>
  <c r="AM300" i="1"/>
  <c r="AM294" i="1"/>
  <c r="AL289" i="1"/>
  <c r="AM289" i="1"/>
  <c r="AM284" i="1"/>
  <c r="AM278" i="1"/>
  <c r="AL273" i="1"/>
  <c r="AM273" i="1"/>
  <c r="AM268" i="1"/>
  <c r="AM262" i="1"/>
  <c r="AL257" i="1"/>
  <c r="AM257" i="1"/>
  <c r="AM252" i="1"/>
  <c r="AM246" i="1"/>
  <c r="AL241" i="1"/>
  <c r="AM241" i="1"/>
  <c r="AM236" i="1"/>
  <c r="AM230" i="1"/>
  <c r="AL225" i="1"/>
  <c r="AM225" i="1"/>
  <c r="AM220" i="1"/>
  <c r="AM212" i="1"/>
  <c r="AL207" i="1"/>
  <c r="AM207" i="1"/>
  <c r="AM202" i="1"/>
  <c r="AM196" i="1"/>
  <c r="AL191" i="1"/>
  <c r="AM191" i="1"/>
  <c r="AM186" i="1"/>
  <c r="AM180" i="1"/>
  <c r="AM179" i="1"/>
  <c r="AM170" i="1"/>
  <c r="AM164" i="1"/>
  <c r="AM163" i="1"/>
  <c r="AM154" i="1"/>
  <c r="AM148" i="1"/>
  <c r="AM147" i="1"/>
  <c r="AM138" i="1"/>
  <c r="AM133" i="1"/>
  <c r="AM120" i="1"/>
  <c r="AM119" i="1"/>
  <c r="AM84" i="1"/>
  <c r="AM83" i="1"/>
  <c r="AM66" i="1"/>
  <c r="AM65" i="1"/>
  <c r="AM50" i="1"/>
  <c r="AM49" i="1"/>
  <c r="AM30" i="1"/>
  <c r="AM29" i="1"/>
  <c r="AM14" i="1"/>
  <c r="AM13" i="1"/>
  <c r="AM8" i="1"/>
  <c r="AL346" i="1"/>
  <c r="AL266" i="1"/>
  <c r="AL70" i="1"/>
  <c r="AM342" i="1"/>
  <c r="AM336" i="1"/>
  <c r="AM331" i="1"/>
  <c r="AM307" i="1"/>
  <c r="AM291" i="1"/>
  <c r="AM275" i="1"/>
  <c r="AM259" i="1"/>
  <c r="AM243" i="1"/>
  <c r="AM227" i="1"/>
  <c r="AM209" i="1"/>
  <c r="AM193" i="1"/>
  <c r="AM177" i="1"/>
  <c r="AM161" i="1"/>
  <c r="AM145" i="1"/>
  <c r="AM132" i="1"/>
  <c r="AM131" i="1"/>
  <c r="AM118" i="1"/>
  <c r="AM108" i="1"/>
  <c r="AM107" i="1"/>
  <c r="AM97" i="1"/>
  <c r="AM79" i="1"/>
  <c r="AM63" i="1"/>
  <c r="AM47" i="1"/>
  <c r="AM27" i="1"/>
  <c r="AM11" i="1"/>
  <c r="AL293" i="1"/>
  <c r="AM293" i="1"/>
  <c r="AL277" i="1"/>
  <c r="AM277" i="1"/>
  <c r="AL229" i="1"/>
  <c r="AM229" i="1"/>
  <c r="AL211" i="1"/>
  <c r="AM211" i="1"/>
  <c r="AL301" i="1"/>
  <c r="AM301" i="1"/>
  <c r="AL269" i="1"/>
  <c r="AM269" i="1"/>
  <c r="AL253" i="1"/>
  <c r="AM253" i="1"/>
  <c r="AL237" i="1"/>
  <c r="AM237" i="1"/>
  <c r="AL221" i="1"/>
  <c r="AM221" i="1"/>
  <c r="AL203" i="1"/>
  <c r="AM203" i="1"/>
  <c r="AL187" i="1"/>
  <c r="AM187" i="1"/>
  <c r="AM130" i="1"/>
  <c r="AM106" i="1"/>
  <c r="AM94" i="1"/>
  <c r="AM76" i="1"/>
  <c r="AM60" i="1"/>
  <c r="AM44" i="1"/>
  <c r="AM24" i="1"/>
  <c r="AM9" i="1"/>
  <c r="AL349" i="1"/>
  <c r="AM339" i="1"/>
  <c r="AL337" i="1"/>
  <c r="AM318" i="1"/>
  <c r="AM317" i="1"/>
  <c r="AM303" i="1"/>
  <c r="AM287" i="1"/>
  <c r="AM271" i="1"/>
  <c r="AM255" i="1"/>
  <c r="AM239" i="1"/>
  <c r="AM223" i="1"/>
  <c r="AM205" i="1"/>
  <c r="AM189" i="1"/>
  <c r="AM173" i="1"/>
  <c r="AM157" i="1"/>
  <c r="AM141" i="1"/>
  <c r="AM129" i="1"/>
  <c r="AM116" i="1"/>
  <c r="AM115" i="1"/>
  <c r="AM105" i="1"/>
  <c r="AM93" i="1"/>
  <c r="AM75" i="1"/>
  <c r="AM59" i="1"/>
  <c r="AM43" i="1"/>
  <c r="AM23" i="1"/>
  <c r="AM7" i="1"/>
  <c r="AM349" i="1"/>
  <c r="AL345" i="1"/>
  <c r="AM345" i="1"/>
  <c r="AM338" i="1"/>
  <c r="AM327" i="1"/>
  <c r="AL313" i="1"/>
  <c r="AM313" i="1"/>
  <c r="AL297" i="1"/>
  <c r="AM297" i="1"/>
  <c r="AM285" i="1"/>
  <c r="AL281" i="1"/>
  <c r="AM281" i="1"/>
  <c r="AL265" i="1"/>
  <c r="AM265" i="1"/>
  <c r="AL249" i="1"/>
  <c r="AM249" i="1"/>
  <c r="AL233" i="1"/>
  <c r="AM233" i="1"/>
  <c r="AL215" i="1"/>
  <c r="AM215" i="1"/>
  <c r="AL199" i="1"/>
  <c r="AM199" i="1"/>
  <c r="AL183" i="1"/>
  <c r="AM183" i="1"/>
  <c r="AM171" i="1"/>
  <c r="AM155" i="1"/>
  <c r="AM139" i="1"/>
  <c r="AM127" i="1"/>
  <c r="AM126" i="1"/>
  <c r="AM114" i="1"/>
  <c r="AM103" i="1"/>
  <c r="AM91" i="1"/>
  <c r="AM90" i="1"/>
  <c r="AM73" i="1"/>
  <c r="AM72" i="1"/>
  <c r="AM57" i="1"/>
  <c r="AM56" i="1"/>
  <c r="AM41" i="1"/>
  <c r="AM40" i="1"/>
  <c r="AM22" i="1"/>
  <c r="AM21" i="1"/>
  <c r="AM20" i="1"/>
  <c r="AM4" i="1"/>
  <c r="AL309" i="1"/>
  <c r="AM309" i="1"/>
  <c r="AL261" i="1"/>
  <c r="AM261" i="1"/>
  <c r="AL245" i="1"/>
  <c r="AM245" i="1"/>
  <c r="AL200" i="1"/>
  <c r="AL88" i="1"/>
  <c r="AL54" i="1"/>
  <c r="AM333" i="1"/>
  <c r="AM326" i="1"/>
  <c r="AM320" i="1"/>
  <c r="AM102" i="1"/>
  <c r="AM5" i="1"/>
  <c r="AM348" i="1"/>
  <c r="AM82" i="1"/>
  <c r="AM68" i="1"/>
  <c r="AM64" i="1"/>
  <c r="AM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Klarin Johan</author>
  </authors>
  <commentList>
    <comment ref="G1" authorId="0" shapeId="0" xr:uid="{FF117C5D-8D01-4D06-9E9A-CEC6611F4748}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Antal som jobbar kvar efter 68 år.</t>
        </r>
      </text>
    </comment>
    <comment ref="H1" authorId="0" shapeId="0" xr:uid="{20623BA8-9481-4E1C-B01A-69C5876C3940}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Förväntade kommande pensionsavgångar avseende specialistkompetenta läkare, inom denna secialitet. Om inte kunskap finns om begärd pensionstid (62-68 år) ska pensioneringen beräknas ske vid 65 års ålder.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Q1" authorId="0" shapeId="0" xr:uid="{2C05F82D-478D-4950-9824-3497EAC5FD21}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Antal specialistkompetenta läkare som ej kunnat anställas pga brist på specialistkompetenta läkare, inom denna specialitet. Hur många vakanser har verksamheten utifrån det givna budgetutrymmet.</t>
        </r>
      </text>
    </comment>
    <comment ref="S1" authorId="0" shapeId="0" xr:uid="{C7AEB119-2A8C-4F43-9D77-5595D8C86708}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 xml:space="preserve">
Kontrollfråga som summerar ST År 2023-2030 eller senare</t>
        </r>
        <r>
          <rPr>
            <sz val="9"/>
            <color indexed="81"/>
            <rFont val="Tahoma"/>
            <family val="2"/>
          </rPr>
          <t xml:space="preserve">
Antal befintliga ST-läkare som har denna klinik/verksamhet som moderklinik, inom denna specialitet. Ange antal personer efter beräknad tidpunkt då ST-läkaren blir färdig specialist/dubbelspecialistkompetent. Är det känt att ST-läkare ska fortsätta inom gren och tillägg specialitet ska ST-läkare redovisas i det sista utbildningssteget. OBS: Vid beräkning av slutdatum ta hänsyn till eventuell deltidstjänstgöring, föräldraledighet mm.</t>
        </r>
      </text>
    </comment>
    <comment ref="T1" authorId="0" shapeId="0" xr:uid="{04B3A848-F722-41A0-B97A-2AEACB250549}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Antal befintliga ST-läkare som har denna klinik/verksamhet som moderklinik, inom denna specialitet. Ange antal personer efter beräknad tidpunkt då ST-läkaren blir färdig specialist/dubbelspecialistkompetent. Är det känt att ST-läkare ska fortsätta inom gren och tillägg specialitet ska ST-läkare redovisas i det sista utbildningssteget. OBS: Vid beräkning av slutdatum ta hänsyn till eventuell deltidstjänstgöring, föräldraledighet mm.</t>
        </r>
      </text>
    </comment>
    <comment ref="AB1" authorId="0" shapeId="0" xr:uid="{BBD83175-DEE2-4D02-8A18-23558672A21F}">
      <text>
        <r>
          <rPr>
            <b/>
            <sz val="9"/>
            <color indexed="81"/>
            <rFont val="Tahoma"/>
            <family val="2"/>
          </rPr>
          <t>Klarin Johan: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Om det finns ett beslut fattat kring rekrytering av fler ST-läkare under resterande del av 2023, inom denna specialitet. Ange antalet ST-läkare, utöver det som angivits i tidigare fråga, som förväntas rekryteras under resterande del av 2023 (dvs efter 2023-03-31): [Antal:]</t>
        </r>
      </text>
    </comment>
  </commentList>
</comments>
</file>

<file path=xl/sharedStrings.xml><?xml version="1.0" encoding="utf-8"?>
<sst xmlns="http://schemas.openxmlformats.org/spreadsheetml/2006/main" count="1746" uniqueCount="421">
  <si>
    <t>Vårdgivare:</t>
  </si>
  <si>
    <t>[text]/område:</t>
  </si>
  <si>
    <t>Klinik/verksamhet inom [text]:</t>
  </si>
  <si>
    <t>Lasarettet i Ystad</t>
  </si>
  <si>
    <t/>
  </si>
  <si>
    <t>VE obstetrik/gynekologi</t>
  </si>
  <si>
    <t>Obstetrik och gynekologi</t>
  </si>
  <si>
    <t>Gynekologisk onkologi</t>
  </si>
  <si>
    <t>Anestesi och intensivvård</t>
  </si>
  <si>
    <t>Ortopedi</t>
  </si>
  <si>
    <t>Akuten</t>
  </si>
  <si>
    <t>Akutsjukvård</t>
  </si>
  <si>
    <t>Barnmedicin</t>
  </si>
  <si>
    <t>Barn- och ungdomsmedicin</t>
  </si>
  <si>
    <t>Medicinkliniken i Ystad</t>
  </si>
  <si>
    <t>Internmedicin</t>
  </si>
  <si>
    <t>Kardiologi</t>
  </si>
  <si>
    <t>Medicinsk gastroenterologi och hepatologi</t>
  </si>
  <si>
    <t>Njurmedicin</t>
  </si>
  <si>
    <t>VO Kirurgi, Ortopedi, ÖNH, IPV</t>
  </si>
  <si>
    <t>Kirurgi</t>
  </si>
  <si>
    <t>Urologi</t>
  </si>
  <si>
    <t>Psyk. hab och hjälpmedel</t>
  </si>
  <si>
    <t>Habilitering</t>
  </si>
  <si>
    <t>Barn- och ungdomshabilitering</t>
  </si>
  <si>
    <t>Barn- och ungdomsneurologi med habilitering</t>
  </si>
  <si>
    <t>Psykiatri</t>
  </si>
  <si>
    <t>Vuxenpsykiatri Malmö/Trelleborg</t>
  </si>
  <si>
    <t>VO Vuxenpsykiatri Lund</t>
  </si>
  <si>
    <t>Barn- och ungdomspsykiatri</t>
  </si>
  <si>
    <t>Vuxenpsykiatrin Kristianstad</t>
  </si>
  <si>
    <t>Ungdomsmottagningarna</t>
  </si>
  <si>
    <t>Skolhälsovård (medicinska insatser i elevhälsan)</t>
  </si>
  <si>
    <t>Allmänmedicin</t>
  </si>
  <si>
    <t>Vuxenpsykiatri Helsingborg</t>
  </si>
  <si>
    <t>Rättspsykiatri Skåne</t>
  </si>
  <si>
    <t>Rättspsykiatri</t>
  </si>
  <si>
    <t>Geriatrik</t>
  </si>
  <si>
    <t>Lasarettet i Landskrona</t>
  </si>
  <si>
    <t>Endokrinologi och diabetologi</t>
  </si>
  <si>
    <t>Hud- och könssjukdomar</t>
  </si>
  <si>
    <t>Lungsjukdomar</t>
  </si>
  <si>
    <t>Neurologi</t>
  </si>
  <si>
    <t>Lasarettet Trelleborg</t>
  </si>
  <si>
    <t>VO Akut och Medicin</t>
  </si>
  <si>
    <t>Arbets- och miljömedicin</t>
  </si>
  <si>
    <t>VO Arbets- och miljömedicin Syd och Biobank</t>
  </si>
  <si>
    <t>Medicinsk service</t>
  </si>
  <si>
    <t>Klinisk farmakologi</t>
  </si>
  <si>
    <t>Klinisk kemi</t>
  </si>
  <si>
    <t>Klinisk kemi och farmakologi</t>
  </si>
  <si>
    <t>Klinisk immunologi och transfusionsmedicin</t>
  </si>
  <si>
    <t>Klinisk Immunologi och Transfusionsmedicin</t>
  </si>
  <si>
    <t>Klinisk patologi</t>
  </si>
  <si>
    <t>Klinisk genetik</t>
  </si>
  <si>
    <t>Klinisk genetik, patologi och molekylär diagnostik</t>
  </si>
  <si>
    <t>VO barnmedicin, ST-sektionen</t>
  </si>
  <si>
    <t>Skånes universitetssjukhus Sus</t>
  </si>
  <si>
    <t>Endokrin, Sus</t>
  </si>
  <si>
    <t>Barn- och ungdomshematologi och onkologi</t>
  </si>
  <si>
    <t>VO barnmedicin</t>
  </si>
  <si>
    <t>Barn- och ungdomsallergologi</t>
  </si>
  <si>
    <t>2.6</t>
  </si>
  <si>
    <t>IPV Malmö</t>
  </si>
  <si>
    <t>VE Kirurgi minus Transplanation</t>
  </si>
  <si>
    <t>Barnkliniken</t>
  </si>
  <si>
    <t>VO urologi</t>
  </si>
  <si>
    <t>Allergologi</t>
  </si>
  <si>
    <t>Sektionen för Lungmedicin och Allergologi</t>
  </si>
  <si>
    <t>VO Kvinnosjukvård</t>
  </si>
  <si>
    <t>Akutmottagningen Lund</t>
  </si>
  <si>
    <t>Gastrosektionen, VO kirurgi och gastroenterologi</t>
  </si>
  <si>
    <t>Neurokirurgi</t>
  </si>
  <si>
    <t>Neuroradiologi</t>
  </si>
  <si>
    <t>VO bild och funktion</t>
  </si>
  <si>
    <t>Ögonsjukdomar</t>
  </si>
  <si>
    <t>Ögonsjukvård</t>
  </si>
  <si>
    <t>Smärtlindring</t>
  </si>
  <si>
    <t>Smärtrehabilitering</t>
  </si>
  <si>
    <t>Radiologi</t>
  </si>
  <si>
    <t xml:space="preserve">Klinisk neurofysiologi, VO Bild o funktion </t>
  </si>
  <si>
    <t>VE Neurologi Lund</t>
  </si>
  <si>
    <t>VO Akutsjukvård och internmedicin, sektion internmedicin</t>
  </si>
  <si>
    <t>Röst- och talrubbningar</t>
  </si>
  <si>
    <t>Öron-, näs- och halssjukdomar</t>
  </si>
  <si>
    <t>VO Specialiserad kirurgi, VE ÖNH, sektion 1</t>
  </si>
  <si>
    <t>Transplantationsenheten Sus Malmö</t>
  </si>
  <si>
    <t>Thoraxkirurgi</t>
  </si>
  <si>
    <t xml:space="preserve">Thoraxkirurgi </t>
  </si>
  <si>
    <t>Hörsel- och balansrubbningar</t>
  </si>
  <si>
    <t>Specialiserad Kirurgi VE ÖNH</t>
  </si>
  <si>
    <t>VE Hjärtmedicin Lund, VO HLM, SUS</t>
  </si>
  <si>
    <t>Reumatologi</t>
  </si>
  <si>
    <t>Vo ENR, Reumatologi</t>
  </si>
  <si>
    <t>VO Ortopedi</t>
  </si>
  <si>
    <t>Klinisk fysiologi</t>
  </si>
  <si>
    <t>Klinisk fysiologi och nuklearmedicin</t>
  </si>
  <si>
    <t>VO Barnmedicin, sektion akut infektion och socialpediatrik</t>
  </si>
  <si>
    <t>Hjärtsjukvård Malmö</t>
  </si>
  <si>
    <t>Onkologi</t>
  </si>
  <si>
    <t>VE onkologi och strålningsfysik</t>
  </si>
  <si>
    <t>Yrkes och Miljödermatologiska avd, sektion hud VO HRÖ</t>
  </si>
  <si>
    <t>vo NRMG Ve Nurologi SuS Malmö</t>
  </si>
  <si>
    <t>Infektionssjukdomar</t>
  </si>
  <si>
    <t>VO infektionssjukdomar, Lund</t>
  </si>
  <si>
    <t>Neonatologi</t>
  </si>
  <si>
    <t>Neonatalområdet</t>
  </si>
  <si>
    <t>Barnhjärtkirurgi</t>
  </si>
  <si>
    <t>VO IPV Lund</t>
  </si>
  <si>
    <t>Hudsjukvård Malmö</t>
  </si>
  <si>
    <t>Kärlkirurgi</t>
  </si>
  <si>
    <t>Barn- och ungdomskirurgi</t>
  </si>
  <si>
    <t>Sektion Barnkirurgi, VO Barnkirurgi o Neonatalvård</t>
  </si>
  <si>
    <t>VE Geriatrik</t>
  </si>
  <si>
    <t>Rehabiliteringsmedicin</t>
  </si>
  <si>
    <t>VE rehabiliteringsmedicin</t>
  </si>
  <si>
    <t>VE minnessjukdomar</t>
  </si>
  <si>
    <t>Klinisk neurofysiologi</t>
  </si>
  <si>
    <t>VO Bild och funktion, Sektion Klinisk neurofysiologi</t>
  </si>
  <si>
    <t>VO Akutsjukvård &amp; Internmedicin, Akutmottagningen Malmö</t>
  </si>
  <si>
    <t>Hudmottagningen Lund, Vo HRÖ (Hud, Reproduktionsmedicin och Ögon)</t>
  </si>
  <si>
    <t>Barn- och ungdomskardiologi</t>
  </si>
  <si>
    <t>Barn- och ungdomskirurgi med neonatalvård</t>
  </si>
  <si>
    <t>VO Infektionssjukdomar</t>
  </si>
  <si>
    <t>Handkirurgi</t>
  </si>
  <si>
    <t>Hematologi</t>
  </si>
  <si>
    <t>VE hematologi (inom VO hematologi/onkologi och strålningsfysik)</t>
  </si>
  <si>
    <t>Plastikkirurgi</t>
  </si>
  <si>
    <t>Sektion plastik</t>
  </si>
  <si>
    <t>Vo Barnkirurgi och neonatalvård, sektion barnanestesi</t>
  </si>
  <si>
    <t>Reproduktionsmedicinskt Centrum</t>
  </si>
  <si>
    <t>Thoraxanestesi</t>
  </si>
  <si>
    <t>Ögonkliniken</t>
  </si>
  <si>
    <t>Centralsjukhuset Kristianstad</t>
  </si>
  <si>
    <t>VO An/Op/IVA</t>
  </si>
  <si>
    <t>Infektion</t>
  </si>
  <si>
    <t>VO Medicin</t>
  </si>
  <si>
    <t>Hässleholms sjukhus</t>
  </si>
  <si>
    <t>VO OB/GYN</t>
  </si>
  <si>
    <t>Vo Akut</t>
  </si>
  <si>
    <t>1.5</t>
  </si>
  <si>
    <t>VO Barn och Ungdom</t>
  </si>
  <si>
    <t xml:space="preserve">Diagnostik </t>
  </si>
  <si>
    <t>VO Närsjukvård</t>
  </si>
  <si>
    <t>VO Kirurgi</t>
  </si>
  <si>
    <t>VO ÖNH</t>
  </si>
  <si>
    <t>Nuklearmedicin</t>
  </si>
  <si>
    <t>Klinisk Fysiologi</t>
  </si>
  <si>
    <t>VO Urologi</t>
  </si>
  <si>
    <t>Hud</t>
  </si>
  <si>
    <t>kirurgi</t>
  </si>
  <si>
    <t>Helsingborgs lasarett</t>
  </si>
  <si>
    <t>Palliativ medicin</t>
  </si>
  <si>
    <t>Medicinkliniken</t>
  </si>
  <si>
    <t>Ängelholms sjukhus</t>
  </si>
  <si>
    <t>Infektionsenheten, Specialiserad medicin, VO 2</t>
  </si>
  <si>
    <t>VO Specialiserad medicin</t>
  </si>
  <si>
    <t>VO Hud, Ögon och ÖNH</t>
  </si>
  <si>
    <t>VO BUM</t>
  </si>
  <si>
    <t>VO Rehabilitering</t>
  </si>
  <si>
    <t>Akutmottagningen i Helsingborg</t>
  </si>
  <si>
    <t>Egen förvaltning sedan årsskiftet, ej Ängelholms sjukhus. VO Kognitiv medicin</t>
  </si>
  <si>
    <t>Röntgen</t>
  </si>
  <si>
    <t>Urol</t>
  </si>
  <si>
    <t>VO Obstetrik och Gynekologi</t>
  </si>
  <si>
    <t>Palliativ vård och ASIH</t>
  </si>
  <si>
    <t>Palliativvård och ASIH Skåne</t>
  </si>
  <si>
    <t>Primärvården</t>
  </si>
  <si>
    <t>Alla vårdcentraler</t>
  </si>
  <si>
    <t>Vårdcentral</t>
  </si>
  <si>
    <t>VO Specialiserad kirurgi, VE ÖNH, sektion 2</t>
  </si>
  <si>
    <t>Kattens Läkargrupp</t>
  </si>
  <si>
    <t>Vårdhuset Malmö City</t>
  </si>
  <si>
    <t>Dermatologi</t>
  </si>
  <si>
    <t>Capio vårdcentral Ängelholm</t>
  </si>
  <si>
    <t>Hudläkare Ängelholm kliniken</t>
  </si>
  <si>
    <t>Capio Vårdcentral Rydsgård</t>
  </si>
  <si>
    <t>Primärvård</t>
  </si>
  <si>
    <t>Garnisonsgatan vårdcentral</t>
  </si>
  <si>
    <t xml:space="preserve">Primärvård mellersta skåne </t>
  </si>
  <si>
    <t>Båstad Bjäre Läkarpraktik</t>
  </si>
  <si>
    <t xml:space="preserve">God Hälsa Vårdcentral Kirseberg </t>
  </si>
  <si>
    <t>Trelleborgs Hudläkargrupp</t>
  </si>
  <si>
    <t>Hyllie Vårdcentral</t>
  </si>
  <si>
    <t>Grå starr</t>
  </si>
  <si>
    <t>Blomman vårdcentral</t>
  </si>
  <si>
    <t>LARO vårdval, psykiatri</t>
  </si>
  <si>
    <t>Beroendemedicin</t>
  </si>
  <si>
    <t>Capio Mariastaden</t>
  </si>
  <si>
    <t>Vårdval Skåne LARO/ Laro Sund</t>
  </si>
  <si>
    <t>Vårdval LARO/Laro Sund Malmö</t>
  </si>
  <si>
    <t>Achima care Roslunda vårdcentral/ primärvård</t>
  </si>
  <si>
    <t>Laro Psykiatri Ystad</t>
  </si>
  <si>
    <t>INM Laro</t>
  </si>
  <si>
    <t>Capio Vårdcentral Veberöd</t>
  </si>
  <si>
    <t>Laro Psykiatri Kristianstad</t>
  </si>
  <si>
    <t>Memira Eyecenter Ögonsjukvård - Grå starr</t>
  </si>
  <si>
    <t>Capio Malmö Centrum</t>
  </si>
  <si>
    <t>Brahehälsan Eslöv</t>
  </si>
  <si>
    <t>Ellenta Ögonklinik</t>
  </si>
  <si>
    <t>brahehälsan löberöd primärvården</t>
  </si>
  <si>
    <t>Solstenen 4 st</t>
  </si>
  <si>
    <t>Laro Befem</t>
  </si>
  <si>
    <t>Capio Vårdcentral Landskrona</t>
  </si>
  <si>
    <t>Capio Vårdcentral Höllviken</t>
  </si>
  <si>
    <t>Rosengårdskliniken (VC)</t>
  </si>
  <si>
    <t>LARO Kärnan</t>
  </si>
  <si>
    <t>Capio Vårdcentral Olympia</t>
  </si>
  <si>
    <t>Läkargruppen Munka Ljungby / VC</t>
  </si>
  <si>
    <t>Tryggakliniken Kristianstad/vårdcentral</t>
  </si>
  <si>
    <t>Ögon sjukvård</t>
  </si>
  <si>
    <t>Capio Vårdcentral Tomelilla</t>
  </si>
  <si>
    <t xml:space="preserve">Kry VC Triangeln </t>
  </si>
  <si>
    <t>Kry Vårdcentral Laurentii</t>
  </si>
  <si>
    <t>Capio vårdcentral Båstad</t>
  </si>
  <si>
    <t>VC Ellenbogen</t>
  </si>
  <si>
    <t>Bjärreds vårdcentral</t>
  </si>
  <si>
    <t>Väla Hälsocenter</t>
  </si>
  <si>
    <t>Vårdval</t>
  </si>
  <si>
    <t xml:space="preserve">HC Sankt Hans Lund </t>
  </si>
  <si>
    <t>Valens läkargrupp Primärvård</t>
  </si>
  <si>
    <t>Berga Läkarhus</t>
  </si>
  <si>
    <t>Victoria vård och hälsa, Kalkbrottet</t>
  </si>
  <si>
    <t xml:space="preserve">hud </t>
  </si>
  <si>
    <t>primärvård</t>
  </si>
  <si>
    <t>Privatläkarna Hälsoval i Helsingborg AB</t>
  </si>
  <si>
    <t>Capio Vårdcentral Simrishamn</t>
  </si>
  <si>
    <t>Aleris ögon Ängelholm</t>
  </si>
  <si>
    <t>Bellevue Vårdcentral</t>
  </si>
  <si>
    <t>Capio Vårdcentral Malmö Västra Hamnen</t>
  </si>
  <si>
    <t>Ekeby Vårdcentral</t>
  </si>
  <si>
    <t>Privatläkarnas Hudmottagning i Helsingborg</t>
  </si>
  <si>
    <t>Actis Care</t>
  </si>
  <si>
    <t>Läkarmottagningen i Bjärnum</t>
  </si>
  <si>
    <t>Capio Vårdcentral Klippan</t>
  </si>
  <si>
    <t>Capio Vårdcentral Lund</t>
  </si>
  <si>
    <t>Capio vårdcentral Borrby</t>
  </si>
  <si>
    <t>Diagnostiskt Centrum Hud City och Hyllie</t>
  </si>
  <si>
    <t>Capio vårdcentral hässleholm</t>
  </si>
  <si>
    <t>Sveakliniken i Svedala</t>
  </si>
  <si>
    <t>Capio VC Broby</t>
  </si>
  <si>
    <t>Vårdcentral Kungsgårdshälsan</t>
  </si>
  <si>
    <t>Capio Vårdcentral Limhamn</t>
  </si>
  <si>
    <t>Centrumläkarna Helsingborg</t>
  </si>
  <si>
    <t xml:space="preserve">Möllevångens vårdcentral </t>
  </si>
  <si>
    <t>Capio Vårdcentral Centrum</t>
  </si>
  <si>
    <t>Capio Vårdcentral Höganäs</t>
  </si>
  <si>
    <t xml:space="preserve">Laro Sund Ramlösa </t>
  </si>
  <si>
    <t xml:space="preserve">Capio Vårdcentral Bunkeflo-Hyllie </t>
  </si>
  <si>
    <t>Vårdcentral Hjärtat i Helsingborg</t>
  </si>
  <si>
    <t>Kry vårdcentral Bromölla</t>
  </si>
  <si>
    <t>Tryggakliniken Bromölla</t>
  </si>
  <si>
    <t>Oftalmologi</t>
  </si>
  <si>
    <t>Vårdcentralen Limhamnsläkarna</t>
  </si>
  <si>
    <t>LARO</t>
  </si>
  <si>
    <t xml:space="preserve">LARO </t>
  </si>
  <si>
    <t>Näsets läkargrupp/primärvård</t>
  </si>
  <si>
    <t>Aleris Ögon Helsingborg</t>
  </si>
  <si>
    <t>Aleris Ögon Malmö</t>
  </si>
  <si>
    <t>Aleris Ögon Kristianstad</t>
  </si>
  <si>
    <t>Ögon</t>
  </si>
  <si>
    <t>Capio Vårdcentral Sjöbo</t>
  </si>
  <si>
    <t>Rexisögoncentrum Ögonmottagning/ Katarakt</t>
  </si>
  <si>
    <t xml:space="preserve">Nydala Vårdcentral </t>
  </si>
  <si>
    <t>Curos Skin Clinic</t>
  </si>
  <si>
    <t xml:space="preserve">Capio Vårdcentral Ystad </t>
  </si>
  <si>
    <t xml:space="preserve">Capio Specialisthuset Eslöv </t>
  </si>
  <si>
    <t xml:space="preserve">Capio Vårdcentral Kristianstad/Filial Åhus </t>
  </si>
  <si>
    <t>Vårda Ögon Malmö</t>
  </si>
  <si>
    <t>Capio Specialistmottagning</t>
  </si>
  <si>
    <t>Kristianstadkliniken</t>
  </si>
  <si>
    <t>Vårdval Hud</t>
  </si>
  <si>
    <t xml:space="preserve">LOV Ögon </t>
  </si>
  <si>
    <t>HMC Lomma</t>
  </si>
  <si>
    <t>Hyllie Hälsocentral</t>
  </si>
  <si>
    <t>Capio Vårdcentral Malmö Singelgatan</t>
  </si>
  <si>
    <t>HMC Landskrona</t>
  </si>
  <si>
    <t>Laro Lejon</t>
  </si>
  <si>
    <t>LARO Lejon</t>
  </si>
  <si>
    <t>Solklart Vård i Bjuv</t>
  </si>
  <si>
    <t>Privat vårdgivare</t>
  </si>
  <si>
    <t>Radetiketter</t>
  </si>
  <si>
    <t>Totalsumma</t>
  </si>
  <si>
    <t>Fält</t>
  </si>
  <si>
    <t xml:space="preserve">Kolumn i Xlsx filen </t>
  </si>
  <si>
    <t xml:space="preserve">Datatyp </t>
  </si>
  <si>
    <t xml:space="preserve">Källa </t>
  </si>
  <si>
    <t>Eventuell beräkning</t>
  </si>
  <si>
    <t>A</t>
  </si>
  <si>
    <t xml:space="preserve">Text </t>
  </si>
  <si>
    <t>Inrapporterat värde</t>
  </si>
  <si>
    <t xml:space="preserve">Ej tillämpligt </t>
  </si>
  <si>
    <t>Område:</t>
  </si>
  <si>
    <t>B</t>
  </si>
  <si>
    <t>Klinik/verksamhet inom:</t>
  </si>
  <si>
    <t>C</t>
  </si>
  <si>
    <t xml:space="preserve">Fritext </t>
  </si>
  <si>
    <t>Specialitet:</t>
  </si>
  <si>
    <t>D</t>
  </si>
  <si>
    <t>Befintliga specialistkompetenta läkare, inom rubricerad specialitet Antal Personer</t>
  </si>
  <si>
    <t>E</t>
  </si>
  <si>
    <t xml:space="preserve">Numerisk </t>
  </si>
  <si>
    <t>Befintliga specialistkompetenta läkare, inom rubricerad specialitet Antal omräknat till heltid (AOH)</t>
  </si>
  <si>
    <t>F</t>
  </si>
  <si>
    <t>Antal som jobbar kvar efter 68 år, antal personer</t>
  </si>
  <si>
    <t>G</t>
  </si>
  <si>
    <t>H</t>
  </si>
  <si>
    <t>Förväntade kommande pensionsavgångar, antal personer 2023</t>
  </si>
  <si>
    <t>I</t>
  </si>
  <si>
    <t>Förväntade kommande pensionsavgångar, antal personer 2024</t>
  </si>
  <si>
    <t>J</t>
  </si>
  <si>
    <t>Förväntade kommande pensionsavgångar, antal personer 2025</t>
  </si>
  <si>
    <t xml:space="preserve">K </t>
  </si>
  <si>
    <t>Förväntade kommande pensionsavgångar, antal personer 2026</t>
  </si>
  <si>
    <t>L</t>
  </si>
  <si>
    <t>Förväntade kommande pensionsavgångar, antal personer 2027</t>
  </si>
  <si>
    <t>M</t>
  </si>
  <si>
    <t>Förväntade kommande pensionsavgångar, antal personer 2028</t>
  </si>
  <si>
    <t>N</t>
  </si>
  <si>
    <t xml:space="preserve">Förväntade kommande pensionsavgångar, antal personer 2029 </t>
  </si>
  <si>
    <t>O</t>
  </si>
  <si>
    <t>P</t>
  </si>
  <si>
    <t>Antal läkare som ej kunnat anställas pga. brist på specialister, Antal personer</t>
  </si>
  <si>
    <t>Q</t>
  </si>
  <si>
    <t>Antal läkare som ej kunnat anställas pga. brist på specialister, Antal omräknat till heltid (AOH)</t>
  </si>
  <si>
    <t>R</t>
  </si>
  <si>
    <t>S</t>
  </si>
  <si>
    <t>T</t>
  </si>
  <si>
    <t>ST-läkare, antal personer färdiga per 2023</t>
  </si>
  <si>
    <t>U</t>
  </si>
  <si>
    <t>ST-läkare, antal personer färdiga per 2024</t>
  </si>
  <si>
    <t>V</t>
  </si>
  <si>
    <t>ST-läkare, antal personer färdiga per 2025</t>
  </si>
  <si>
    <t>W</t>
  </si>
  <si>
    <t>ST-läkare, antal personer färdiga per 2026</t>
  </si>
  <si>
    <t>X</t>
  </si>
  <si>
    <t>ST-läkare, antal personer färdiga per 2027</t>
  </si>
  <si>
    <t>Y</t>
  </si>
  <si>
    <t xml:space="preserve">ST-läkare, antal personer färdiga per 2028  </t>
  </si>
  <si>
    <t>Z</t>
  </si>
  <si>
    <t>AA</t>
  </si>
  <si>
    <t>AB</t>
  </si>
  <si>
    <t>AC</t>
  </si>
  <si>
    <t>Beräknat fält</t>
  </si>
  <si>
    <t>AD</t>
  </si>
  <si>
    <t>Netto färdiga ST minus pensioner 2023</t>
  </si>
  <si>
    <t>AE</t>
  </si>
  <si>
    <t>Netto färdiga ST minus pensioner 2024</t>
  </si>
  <si>
    <t>AF</t>
  </si>
  <si>
    <t>[ST-läkare, antal personer färdiga per 2024] - [Förväntade kommande pensionsavgångar, antal personer 2024]</t>
  </si>
  <si>
    <t>Netto färdiga ST minus pensioner 2025</t>
  </si>
  <si>
    <t>AG</t>
  </si>
  <si>
    <t>[ST-läkare, antal personer färdiga per 2025] - [Förväntade kommande pensionsavgångar, antal personer 2025]</t>
  </si>
  <si>
    <t>Netto färdiga ST minus pensioner 2026</t>
  </si>
  <si>
    <t>AH</t>
  </si>
  <si>
    <t>[ST-läkare, antal personer färdiga per 2026] - [Förväntade kommande pensionsavgångar, antal personer 2026]</t>
  </si>
  <si>
    <t>Netto färdiga ST minus pensioner 2027</t>
  </si>
  <si>
    <t>AI</t>
  </si>
  <si>
    <t>[ST-läkare, antal personer färdiga per 2027] - [Förväntade kommande pensionsavgångar, antal personer 2027]</t>
  </si>
  <si>
    <t>Netto färdiga ST minus pensioner 2028</t>
  </si>
  <si>
    <t>AJ</t>
  </si>
  <si>
    <t>[ST-läkare, antal personer färdiga per 2028 eller senare] - [Förväntade kommande pensionsavgångar, antal personer 2028]</t>
  </si>
  <si>
    <t>Netto färdiga ST minus pensioner 2029</t>
  </si>
  <si>
    <t>AK</t>
  </si>
  <si>
    <t>[ST-läkare, antal personer färdiga per 2029 eller senare] - [Förväntade kommande pensionsavgångar, antal personer 2029]</t>
  </si>
  <si>
    <t>AL</t>
  </si>
  <si>
    <t>AM</t>
  </si>
  <si>
    <t>AOH</t>
  </si>
  <si>
    <t>&gt;68 år</t>
  </si>
  <si>
    <t>År 2023</t>
  </si>
  <si>
    <t>År 2024</t>
  </si>
  <si>
    <t>År 2025</t>
  </si>
  <si>
    <t>År 2026</t>
  </si>
  <si>
    <t>År 2027</t>
  </si>
  <si>
    <t>År 2028</t>
  </si>
  <si>
    <t>År 2029</t>
  </si>
  <si>
    <t>Antal brist</t>
  </si>
  <si>
    <t>AOH brist</t>
  </si>
  <si>
    <t>Antal ST-läkare [Totalt antal: kontrollfråga]</t>
  </si>
  <si>
    <t>ST År 2023</t>
  </si>
  <si>
    <t>ST År 2024</t>
  </si>
  <si>
    <t>ST År 2025</t>
  </si>
  <si>
    <t>ST År 2026</t>
  </si>
  <si>
    <t>ST År 2027</t>
  </si>
  <si>
    <t>ST År 2028</t>
  </si>
  <si>
    <t>År 2030</t>
  </si>
  <si>
    <t>År 2031-2032</t>
  </si>
  <si>
    <t>ST År 2029</t>
  </si>
  <si>
    <t>ST År 2030 eller senare</t>
  </si>
  <si>
    <t>Fler ST (dvs efter 2023-03-31): [Antal:]</t>
  </si>
  <si>
    <t>Summa ST 2023-2030 eller senare</t>
  </si>
  <si>
    <t>Netto färdiga ST minus pensioner 2030</t>
  </si>
  <si>
    <t>Prognos 2026 (summa netto 2023-2026)</t>
  </si>
  <si>
    <t>Prognos 2030 (summa netto, samtliga år 2023-2030)</t>
  </si>
  <si>
    <t xml:space="preserve">Förväntade kommande pensionsavgångar, antal personer 2030 </t>
  </si>
  <si>
    <t>Förväntade kommande pensionsavgångar, antal personer 2031-2032</t>
  </si>
  <si>
    <t>OBS: Se över rådatafliken så kolumnerna stämmer med beskrivningen i kolumun B (Kolumn i xlsx filen). Ta bort: A (Datestamp), B (Uppgiftlämnare), Samt sista kolumnen  anteckningarna!</t>
  </si>
  <si>
    <t>Datadokumentation och fältbeskrivningar av innehåll i enkätresultat 2023</t>
  </si>
  <si>
    <t>ST-läkare totalt, antal personer färdiga under perioden 2023 - 2030 eller senare. Kontrollfråga som ska matcha kolumn AJ värde</t>
  </si>
  <si>
    <t xml:space="preserve">ST-läkare, antal personer färdiga per 2029  </t>
  </si>
  <si>
    <t>ST-läkare, antal personer färdiga per 2030 eller senare</t>
  </si>
  <si>
    <t>ST-läkare, som kommer att rekryteras under resterande del av 2023 (dvs efter 23.03.31):</t>
  </si>
  <si>
    <t>ST-läkare totalt, antal personer färdiga under perioden 2023 - 2030 eller senare</t>
  </si>
  <si>
    <t>[ST-läkare, antal personer färdiga per 2023] + [ST-läkare, antal personer färdiga per 2024] + [ST-läkare, antal personer färdiga per 2025] + [ST-läkare, antal personer färdiga per 2026] + [ST-läkare, antal personer färdiga per 2027] + [ST-läkare, antal personer färdiga per 2028] + [ST-läkare, antal personer färdiga per 2029] + [ST-läkare, antal personer färdiga per 2030 eller senare]</t>
  </si>
  <si>
    <t>Netto färdiga ST minus pensioner 2023/&gt;68år</t>
  </si>
  <si>
    <t>[ST-läkare, antal personer färdiga per 2023] - [Antal som jobbar kvar efter 68 år, antal personer] - [Förväntade kommande pensionsavgångar, antal personer 2023]</t>
  </si>
  <si>
    <t>[ST-läkare, antal personer färdiga per 2030 eller senare] - [Förväntade kommande pensionsavgångar, antal personer 2030]</t>
  </si>
  <si>
    <t>[Netto färdiga ST minus pensioner 2023/&gt;68år]+[Netto färdiga ST minus pensioner 2024]+[Netto färdiga ST minus pensioner 2025]+[Netto färdiga ST minus pensioner 2026]</t>
  </si>
  <si>
    <t>[Netto färdiga ST minus pensioner 2023/&gt;68år]+[Netto färdiga ST minus pensioner 2024]+[Netto färdiga ST minus pensioner 2025]+[Netto färdiga ST minus pensioner 2026]+[Netto färdiga ST minus pensioner 2027]+[Netto färdiga ST minus pensioner 2028]+[Netto färdiga ST minus pensioner 2029]+[Netto färdiga ST minus pensioner 2030]</t>
  </si>
  <si>
    <t>Summa av Antal ST-läkare [Totalt antal: kontrollfråga]</t>
  </si>
  <si>
    <t>AnOpIVA</t>
  </si>
  <si>
    <t>Kompletering /Johan</t>
  </si>
  <si>
    <t>Antal speckomp läkare</t>
  </si>
  <si>
    <t>Klinisk mikrobiologi</t>
  </si>
  <si>
    <t>Klinisk mikrobiologi och vårdhygien</t>
  </si>
  <si>
    <t>Vårdhygien</t>
  </si>
  <si>
    <t>Summa av Antal speckomp läkare</t>
  </si>
  <si>
    <t>Summa av Prognos 2026 (summa netto 2023-2026)</t>
  </si>
  <si>
    <t>Summa av Prognos 2030 (summa netto, samtliga år 2023-2030)</t>
  </si>
  <si>
    <t>Summa av Antal brist</t>
  </si>
  <si>
    <t>VO Planerade operationer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</si>
</sst>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2"/>
      <color indexed="81"/>
      <name val="Tahoma"/>
      <family val="2"/>
    </font>
    <font>
      <sz val="24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7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1" xfId="1" applyBorder="1" applyAlignment="1">
      <alignment vertical="top" wrapText="1"/>
    </xf>
    <xf numFmtId="0" fontId="0" fillId="0" borderId="0" xfId="0" applyFill="1"/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pivotButton="1"/>
  </cellXfs>
  <cellStyles count="4">
    <cellStyle name="Normal" xfId="0" builtinId="0"/>
    <cellStyle name="Normal 2" xfId="3" xr:uid="{02257F81-CD1C-4BB4-BB14-4FB53CA582D5}"/>
    <cellStyle name="Normal 2 2" xfId="1" xr:uid="{F2E4E926-62AB-4363-B5ED-6858F1B37F5D}"/>
    <cellStyle name="Normal 3" xfId="2" xr:uid="{7DCC2932-6CEB-4A13-A8FD-CF0FDF712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nny Wain" refreshedDate="45104.457311921295" createdVersion="8" refreshedVersion="8" minRefreshableVersion="3" recordCount="367" xr:uid="{11A49C89-F28F-451D-A5F8-BFFC64EF8892}">
  <cacheSource type="worksheet">
    <worksheetSource ref="A1:AM368" sheet="Rådata"/>
  </cacheSource>
  <cacheFields count="39">
    <cacheField name="Vårdgivare:" numFmtId="0">
      <sharedItems/>
    </cacheField>
    <cacheField name="[text]/område:" numFmtId="0">
      <sharedItems containsBlank="1"/>
    </cacheField>
    <cacheField name="Klinik/verksamhet inom [text]:" numFmtId="0">
      <sharedItems containsBlank="1"/>
    </cacheField>
    <cacheField name="Specialitet:" numFmtId="0">
      <sharedItems count="59">
        <s v="Obstetrik och gynekologi"/>
        <s v="Gynekologisk onkologi"/>
        <s v="Anestesi och intensivvård"/>
        <s v="Ortopedi"/>
        <s v="Akutsjukvård"/>
        <s v="Barn- och ungdomsmedicin"/>
        <s v="Internmedicin"/>
        <s v="Kardiologi"/>
        <s v="Medicinsk gastroenterologi och hepatologi"/>
        <s v="Njurmedicin"/>
        <s v="Kirurgi"/>
        <s v="Urologi"/>
        <s v="Barn- och ungdomsneurologi med habilitering"/>
        <s v="Psykiatri"/>
        <s v="Barn- och ungdomspsykiatri"/>
        <s v="Skolhälsovård (medicinska insatser i elevhälsan)"/>
        <s v="Allmänmedicin"/>
        <s v="Rättspsykiatri"/>
        <s v="Geriatrik"/>
        <s v="Endokrinologi och diabetologi"/>
        <s v="Hud- och könssjukdomar"/>
        <s v="Lungsjukdomar"/>
        <s v="Neurologi"/>
        <s v="Ögonsjukdomar"/>
        <s v="Öron-, näs- och halssjukdomar"/>
        <s v="Palliativ medicin"/>
        <s v="Radiologi"/>
        <s v="Klinisk fysiologi"/>
        <s v="Rehabiliteringsmedicin"/>
        <s v="Barn- och ungdomsallergologi"/>
        <s v="Barn- och ungdomskardiologi"/>
        <s v="Neonatologi"/>
        <s v="Röst- och talrubbningar"/>
        <s v="Hörsel- och balansrubbningar"/>
        <s v="Allergologi"/>
        <s v="Hematologi"/>
        <s v="Onkologi"/>
        <s v="Reumatologi"/>
        <s v="Infektionssjukdomar"/>
        <s v="Kärlkirurgi"/>
        <s v="Nuklearmedicin"/>
        <s v="Smärtlindring"/>
        <s v="Plastikkirurgi"/>
        <s v="Handkirurgi"/>
        <s v="Klinisk neurofysiologi"/>
        <s v="Barn- och ungdomskirurgi"/>
        <s v="Thoraxkirurgi"/>
        <s v="Neuroradiologi"/>
        <s v="Neurokirurgi"/>
        <s v="Barn- och ungdomshematologi och onkologi"/>
        <s v="Klinisk genetik"/>
        <s v="Klinisk patologi"/>
        <s v="Klinisk immunologi och transfusionsmedicin"/>
        <s v="Klinisk kemi"/>
        <s v="Klinisk farmakologi"/>
        <s v="Arbets- och miljömedicin"/>
        <s v="Klinisk mikrobiologi"/>
        <s v="Vårdhygien"/>
        <s v="Beroendemedicin"/>
      </sharedItems>
    </cacheField>
    <cacheField name="Antal speckomp läkare" numFmtId="0">
      <sharedItems containsString="0" containsBlank="1" containsNumber="1" containsInteger="1" minValue="0" maxValue="415"/>
    </cacheField>
    <cacheField name="AOH" numFmtId="0">
      <sharedItems containsString="0" containsBlank="1" containsNumber="1" minValue="0" maxValue="294"/>
    </cacheField>
    <cacheField name="&gt;68 år" numFmtId="0">
      <sharedItems containsString="0" containsBlank="1" containsNumber="1" containsInteger="1" minValue="0" maxValue="16"/>
    </cacheField>
    <cacheField name="År 2023" numFmtId="0">
      <sharedItems containsString="0" containsBlank="1" containsNumber="1" containsInteger="1" minValue="0" maxValue="7"/>
    </cacheField>
    <cacheField name="År 2024" numFmtId="0">
      <sharedItems containsString="0" containsBlank="1" containsNumber="1" containsInteger="1" minValue="0" maxValue="9"/>
    </cacheField>
    <cacheField name="År 2025" numFmtId="0">
      <sharedItems containsString="0" containsBlank="1" containsNumber="1" containsInteger="1" minValue="0" maxValue="7"/>
    </cacheField>
    <cacheField name="År 2026" numFmtId="0">
      <sharedItems containsString="0" containsBlank="1" containsNumber="1" containsInteger="1" minValue="0" maxValue="16"/>
    </cacheField>
    <cacheField name="År 2027" numFmtId="0">
      <sharedItems containsString="0" containsBlank="1" containsNumber="1" containsInteger="1" minValue="0" maxValue="4"/>
    </cacheField>
    <cacheField name="År 2028" numFmtId="0">
      <sharedItems containsString="0" containsBlank="1" containsNumber="1" containsInteger="1" minValue="0" maxValue="7"/>
    </cacheField>
    <cacheField name="År 2029" numFmtId="0">
      <sharedItems containsString="0" containsBlank="1" containsNumber="1" containsInteger="1" minValue="0" maxValue="15"/>
    </cacheField>
    <cacheField name="År 2030" numFmtId="0">
      <sharedItems containsString="0" containsBlank="1" containsNumber="1" containsInteger="1" minValue="0" maxValue="9"/>
    </cacheField>
    <cacheField name="År 2031-2032" numFmtId="0">
      <sharedItems containsString="0" containsBlank="1" containsNumber="1" containsInteger="1" minValue="0" maxValue="19"/>
    </cacheField>
    <cacheField name="Antal brist" numFmtId="0">
      <sharedItems containsBlank="1" containsMixedTypes="1" containsNumber="1" containsInteger="1" minValue="0" maxValue="302" count="19">
        <n v="1"/>
        <n v="0"/>
        <n v="2"/>
        <n v="5"/>
        <n v="6"/>
        <n v="3"/>
        <n v="8"/>
        <n v="11"/>
        <s v=""/>
        <n v="7"/>
        <n v="302"/>
        <n v="10"/>
        <n v="4"/>
        <m/>
        <n v="24"/>
        <n v="26"/>
        <n v="50"/>
        <n v="28"/>
        <n v="12"/>
      </sharedItems>
    </cacheField>
    <cacheField name="AOH brist" numFmtId="0">
      <sharedItems containsBlank="1" containsMixedTypes="1" containsNumber="1" minValue="0" maxValue="426"/>
    </cacheField>
    <cacheField name="Antal ST-läkare [Totalt antal: kontrollfråga]" numFmtId="0">
      <sharedItems containsSemiMixedTypes="0" containsString="0" containsNumber="1" containsInteger="1" minValue="0" maxValue="298"/>
    </cacheField>
    <cacheField name="ST År 2023" numFmtId="0">
      <sharedItems containsString="0" containsBlank="1" containsNumber="1" containsInteger="1" minValue="0" maxValue="53"/>
    </cacheField>
    <cacheField name="ST År 2024" numFmtId="0">
      <sharedItems containsString="0" containsBlank="1" containsNumber="1" containsInteger="1" minValue="0" maxValue="67"/>
    </cacheField>
    <cacheField name="ST År 2025" numFmtId="0">
      <sharedItems containsString="0" containsBlank="1" containsNumber="1" containsInteger="1" minValue="0" maxValue="67"/>
    </cacheField>
    <cacheField name="ST År 2026" numFmtId="0">
      <sharedItems containsString="0" containsBlank="1" containsNumber="1" containsInteger="1" minValue="0" maxValue="63"/>
    </cacheField>
    <cacheField name="ST År 2027" numFmtId="0">
      <sharedItems containsString="0" containsBlank="1" containsNumber="1" containsInteger="1" minValue="0" maxValue="32"/>
    </cacheField>
    <cacheField name="ST År 2028" numFmtId="0">
      <sharedItems containsString="0" containsBlank="1" containsNumber="1" containsInteger="1" minValue="0" maxValue="14"/>
    </cacheField>
    <cacheField name="ST År 2029" numFmtId="0">
      <sharedItems containsString="0" containsBlank="1" containsNumber="1" containsInteger="1" minValue="0" maxValue="4"/>
    </cacheField>
    <cacheField name="ST År 2030 eller senare" numFmtId="0">
      <sharedItems containsString="0" containsBlank="1" containsNumber="1" containsInteger="1" minValue="0" maxValue="2"/>
    </cacheField>
    <cacheField name="Fler ST (dvs efter 2023-03-31): [Antal:]" numFmtId="0">
      <sharedItems containsBlank="1" containsMixedTypes="1" containsNumber="1" containsInteger="1" minValue="0" maxValue="53" count="12">
        <n v="2"/>
        <n v="0"/>
        <n v="4"/>
        <n v="1"/>
        <s v=""/>
        <n v="3"/>
        <n v="6"/>
        <m/>
        <n v="53"/>
        <n v="9"/>
        <n v="10"/>
        <n v="8"/>
      </sharedItems>
    </cacheField>
    <cacheField name="Summa ST 2023-2030 eller senare" numFmtId="0">
      <sharedItems containsSemiMixedTypes="0" containsString="0" containsNumber="1" containsInteger="1" minValue="0" maxValue="298"/>
    </cacheField>
    <cacheField name="Netto färdiga ST minus pensioner 2023" numFmtId="0">
      <sharedItems containsSemiMixedTypes="0" containsString="0" containsNumber="1" containsInteger="1" minValue="-10" maxValue="30"/>
    </cacheField>
    <cacheField name="Netto färdiga ST minus pensioner 2024" numFmtId="0">
      <sharedItems containsSemiMixedTypes="0" containsString="0" containsNumber="1" containsInteger="1" minValue="-3" maxValue="58"/>
    </cacheField>
    <cacheField name="Netto färdiga ST minus pensioner 2025" numFmtId="0">
      <sharedItems containsSemiMixedTypes="0" containsString="0" containsNumber="1" containsInteger="1" minValue="-4" maxValue="60"/>
    </cacheField>
    <cacheField name="Netto färdiga ST minus pensioner 2026" numFmtId="0">
      <sharedItems containsSemiMixedTypes="0" containsString="0" containsNumber="1" containsInteger="1" minValue="-2" maxValue="47"/>
    </cacheField>
    <cacheField name="Netto färdiga ST minus pensioner 2027" numFmtId="0">
      <sharedItems containsSemiMixedTypes="0" containsString="0" containsNumber="1" containsInteger="1" minValue="-3" maxValue="28"/>
    </cacheField>
    <cacheField name="Netto färdiga ST minus pensioner 2028" numFmtId="0">
      <sharedItems containsSemiMixedTypes="0" containsString="0" containsNumber="1" containsInteger="1" minValue="-3" maxValue="7"/>
    </cacheField>
    <cacheField name="Netto färdiga ST minus pensioner 2029" numFmtId="0">
      <sharedItems containsSemiMixedTypes="0" containsString="0" containsNumber="1" containsInteger="1" minValue="-13" maxValue="4"/>
    </cacheField>
    <cacheField name="Netto färdiga ST minus pensioner 2030" numFmtId="0">
      <sharedItems containsSemiMixedTypes="0" containsString="0" containsNumber="1" containsInteger="1" minValue="-9" maxValue="2"/>
    </cacheField>
    <cacheField name="Prognos 2026 (summa netto 2023-2026)" numFmtId="0">
      <sharedItems containsSemiMixedTypes="0" containsString="0" containsNumber="1" containsInteger="1" minValue="-10" maxValue="195"/>
    </cacheField>
    <cacheField name="Prognos 2030 (summa netto, samtliga år 2023-2030)" numFmtId="0">
      <sharedItems containsSemiMixedTypes="0" containsString="0" containsNumber="1" containsInteger="1" minValue="-10" maxValue="2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">
  <r>
    <s v="Lasarettet i Ystad"/>
    <s v=""/>
    <s v="VE obstetrik/gynekologi"/>
    <x v="0"/>
    <n v="25"/>
    <n v="21"/>
    <n v="1"/>
    <n v="0"/>
    <n v="1"/>
    <n v="0"/>
    <n v="0"/>
    <n v="0"/>
    <n v="0"/>
    <n v="0"/>
    <n v="0"/>
    <n v="1"/>
    <x v="0"/>
    <n v="1"/>
    <n v="11"/>
    <n v="3"/>
    <n v="1"/>
    <n v="3"/>
    <n v="3"/>
    <n v="1"/>
    <n v="0"/>
    <n v="0"/>
    <n v="0"/>
    <x v="0"/>
    <n v="11"/>
    <n v="2"/>
    <n v="0"/>
    <n v="3"/>
    <n v="3"/>
    <n v="1"/>
    <n v="0"/>
    <n v="0"/>
    <n v="0"/>
    <n v="8"/>
    <n v="9"/>
  </r>
  <r>
    <s v="Lasarettet i Ystad"/>
    <s v=""/>
    <s v="VE obstetrik/gynekologi"/>
    <x v="1"/>
    <n v="1"/>
    <n v="1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Lasarettet i Ystad"/>
    <s v=""/>
    <s v="Anestesi och intensivvård"/>
    <x v="2"/>
    <n v="13"/>
    <n v="10.3"/>
    <n v="0"/>
    <n v="2"/>
    <n v="0"/>
    <n v="1"/>
    <n v="1"/>
    <n v="0"/>
    <n v="2"/>
    <n v="0"/>
    <n v="0"/>
    <n v="2"/>
    <x v="2"/>
    <n v="2"/>
    <n v="0"/>
    <n v="0"/>
    <n v="0"/>
    <n v="0"/>
    <n v="0"/>
    <n v="0"/>
    <n v="0"/>
    <n v="0"/>
    <n v="0"/>
    <x v="1"/>
    <n v="0"/>
    <n v="-2"/>
    <n v="0"/>
    <n v="-1"/>
    <n v="-1"/>
    <n v="0"/>
    <n v="-2"/>
    <n v="0"/>
    <n v="0"/>
    <n v="-4"/>
    <n v="-6"/>
  </r>
  <r>
    <s v="Lasarettet i Ystad"/>
    <s v=""/>
    <s v="Ortopedi"/>
    <x v="3"/>
    <n v="4"/>
    <n v="4"/>
    <n v="0"/>
    <n v="0"/>
    <n v="0"/>
    <n v="0"/>
    <n v="0"/>
    <n v="0"/>
    <n v="0"/>
    <n v="0"/>
    <n v="0"/>
    <n v="0"/>
    <x v="2"/>
    <n v="2"/>
    <n v="2"/>
    <n v="0"/>
    <n v="0"/>
    <n v="0"/>
    <n v="1"/>
    <n v="0"/>
    <n v="1"/>
    <n v="0"/>
    <n v="0"/>
    <x v="1"/>
    <n v="2"/>
    <n v="0"/>
    <n v="0"/>
    <n v="0"/>
    <n v="1"/>
    <n v="0"/>
    <n v="1"/>
    <n v="0"/>
    <n v="0"/>
    <n v="1"/>
    <n v="2"/>
  </r>
  <r>
    <s v="Lasarettet i Ystad"/>
    <s v=""/>
    <s v="Akuten"/>
    <x v="4"/>
    <n v="8"/>
    <n v="5.35"/>
    <n v="0"/>
    <n v="0"/>
    <n v="0"/>
    <n v="0"/>
    <n v="0"/>
    <n v="0"/>
    <n v="0"/>
    <n v="0"/>
    <n v="0"/>
    <n v="0"/>
    <x v="3"/>
    <n v="4.6500000000000004"/>
    <n v="14"/>
    <n v="3"/>
    <n v="3"/>
    <n v="2"/>
    <n v="3"/>
    <n v="1"/>
    <n v="2"/>
    <n v="0"/>
    <n v="0"/>
    <x v="0"/>
    <n v="14"/>
    <n v="3"/>
    <n v="3"/>
    <n v="2"/>
    <n v="3"/>
    <n v="1"/>
    <n v="2"/>
    <n v="0"/>
    <n v="0"/>
    <n v="11"/>
    <n v="14"/>
  </r>
  <r>
    <s v="Lasarettet i Ystad"/>
    <s v=""/>
    <s v="Barnmedicin"/>
    <x v="5"/>
    <n v="6"/>
    <n v="3.65"/>
    <n v="0"/>
    <n v="0"/>
    <n v="1"/>
    <n v="0"/>
    <n v="1"/>
    <n v="0"/>
    <n v="2"/>
    <n v="0"/>
    <n v="0"/>
    <n v="1"/>
    <x v="4"/>
    <n v="5.35"/>
    <n v="7"/>
    <n v="1"/>
    <n v="2"/>
    <n v="1"/>
    <n v="1"/>
    <n v="2"/>
    <n v="0"/>
    <n v="0"/>
    <n v="0"/>
    <x v="1"/>
    <n v="7"/>
    <n v="1"/>
    <n v="1"/>
    <n v="1"/>
    <n v="0"/>
    <n v="2"/>
    <n v="-2"/>
    <n v="0"/>
    <n v="0"/>
    <n v="3"/>
    <n v="3"/>
  </r>
  <r>
    <s v="Lasarettet i Ystad"/>
    <s v=""/>
    <s v="Medicinkliniken i Ystad"/>
    <x v="6"/>
    <n v="13"/>
    <n v="12"/>
    <n v="0"/>
    <n v="0"/>
    <n v="0"/>
    <n v="0"/>
    <n v="0"/>
    <n v="0"/>
    <n v="0"/>
    <n v="0"/>
    <n v="0"/>
    <n v="0"/>
    <x v="2"/>
    <s v=""/>
    <n v="10"/>
    <n v="0"/>
    <n v="2"/>
    <n v="3"/>
    <n v="2"/>
    <n v="3"/>
    <n v="0"/>
    <n v="0"/>
    <n v="0"/>
    <x v="2"/>
    <n v="10"/>
    <n v="0"/>
    <n v="2"/>
    <n v="3"/>
    <n v="2"/>
    <n v="3"/>
    <n v="0"/>
    <n v="0"/>
    <n v="0"/>
    <n v="7"/>
    <n v="10"/>
  </r>
  <r>
    <s v="Lasarettet i Ystad"/>
    <s v=""/>
    <s v="Medicinkliniken i Ystad"/>
    <x v="7"/>
    <n v="5"/>
    <n v="4.5"/>
    <n v="0"/>
    <n v="0"/>
    <n v="0"/>
    <n v="0"/>
    <n v="0"/>
    <n v="0"/>
    <n v="0"/>
    <n v="0"/>
    <n v="0"/>
    <n v="0"/>
    <x v="2"/>
    <s v=""/>
    <n v="2"/>
    <n v="1"/>
    <n v="0"/>
    <n v="0"/>
    <n v="1"/>
    <n v="0"/>
    <n v="0"/>
    <n v="0"/>
    <n v="0"/>
    <x v="3"/>
    <n v="2"/>
    <n v="1"/>
    <n v="0"/>
    <n v="0"/>
    <n v="1"/>
    <n v="0"/>
    <n v="0"/>
    <n v="0"/>
    <n v="0"/>
    <n v="2"/>
    <n v="2"/>
  </r>
  <r>
    <s v="Lasarettet i Ystad"/>
    <s v=""/>
    <s v="Medicinkliniken i Ystad"/>
    <x v="8"/>
    <n v="1"/>
    <n v="1"/>
    <n v="0"/>
    <n v="0"/>
    <n v="0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3"/>
    <n v="0"/>
    <n v="0"/>
    <n v="0"/>
    <n v="0"/>
    <n v="0"/>
    <n v="0"/>
    <n v="0"/>
    <n v="0"/>
    <n v="0"/>
    <n v="0"/>
    <n v="0"/>
  </r>
  <r>
    <s v="Lasarettet i Ystad"/>
    <s v=""/>
    <s v="Medicinkliniken i Ystad"/>
    <x v="9"/>
    <n v="2"/>
    <n v="1.8"/>
    <n v="0"/>
    <n v="0"/>
    <n v="0"/>
    <n v="0"/>
    <n v="0"/>
    <n v="0"/>
    <n v="0"/>
    <n v="0"/>
    <n v="0"/>
    <n v="0"/>
    <x v="2"/>
    <n v="0.75"/>
    <n v="1"/>
    <n v="0"/>
    <n v="0"/>
    <n v="0"/>
    <n v="1"/>
    <n v="0"/>
    <n v="0"/>
    <n v="0"/>
    <n v="0"/>
    <x v="4"/>
    <n v="1"/>
    <n v="0"/>
    <n v="0"/>
    <n v="0"/>
    <n v="1"/>
    <n v="0"/>
    <n v="0"/>
    <n v="0"/>
    <n v="0"/>
    <n v="1"/>
    <n v="1"/>
  </r>
  <r>
    <s v="Lasarettet i Ystad"/>
    <s v=""/>
    <s v="VO Kirurgi, Ortopedi, ÖNH, IPV"/>
    <x v="10"/>
    <n v="12"/>
    <n v="9.5"/>
    <n v="0"/>
    <n v="0"/>
    <n v="0"/>
    <n v="1"/>
    <n v="1"/>
    <n v="1"/>
    <n v="0"/>
    <n v="0"/>
    <n v="0"/>
    <n v="0"/>
    <x v="2"/>
    <n v="1.5"/>
    <n v="8"/>
    <n v="0"/>
    <n v="3"/>
    <n v="2"/>
    <n v="1"/>
    <n v="2"/>
    <n v="0"/>
    <n v="0"/>
    <n v="0"/>
    <x v="5"/>
    <n v="8"/>
    <n v="0"/>
    <n v="3"/>
    <n v="1"/>
    <n v="0"/>
    <n v="1"/>
    <n v="0"/>
    <n v="0"/>
    <n v="0"/>
    <n v="4"/>
    <n v="5"/>
  </r>
  <r>
    <s v="Lasarettet i Ystad"/>
    <s v=""/>
    <s v="VO Kirurgi, Ortopedi, ÖNH, IPV"/>
    <x v="11"/>
    <n v="5"/>
    <n v="4"/>
    <n v="0"/>
    <n v="0"/>
    <n v="0"/>
    <n v="0"/>
    <n v="0"/>
    <n v="0"/>
    <n v="0"/>
    <n v="0"/>
    <n v="0"/>
    <n v="0"/>
    <x v="0"/>
    <n v="1"/>
    <n v="2"/>
    <n v="0"/>
    <n v="1"/>
    <n v="0"/>
    <n v="0"/>
    <n v="1"/>
    <n v="0"/>
    <n v="0"/>
    <n v="0"/>
    <x v="3"/>
    <n v="2"/>
    <n v="0"/>
    <n v="1"/>
    <n v="0"/>
    <n v="0"/>
    <n v="1"/>
    <n v="0"/>
    <n v="0"/>
    <n v="0"/>
    <n v="1"/>
    <n v="2"/>
  </r>
  <r>
    <s v="Psyk. hab och hjälpmedel"/>
    <s v="Habilitering"/>
    <s v="Barn- och ungdomshabilitering"/>
    <x v="12"/>
    <n v="3"/>
    <n v="2.5"/>
    <n v="0"/>
    <n v="1"/>
    <n v="0"/>
    <n v="0"/>
    <n v="0"/>
    <n v="1"/>
    <n v="0"/>
    <n v="0"/>
    <n v="1"/>
    <n v="0"/>
    <x v="2"/>
    <n v="1.5"/>
    <n v="0"/>
    <n v="0"/>
    <n v="0"/>
    <n v="0"/>
    <n v="0"/>
    <n v="0"/>
    <n v="0"/>
    <n v="0"/>
    <n v="0"/>
    <x v="1"/>
    <n v="0"/>
    <n v="-1"/>
    <n v="0"/>
    <n v="0"/>
    <n v="0"/>
    <n v="-1"/>
    <n v="0"/>
    <n v="0"/>
    <n v="-1"/>
    <n v="-1"/>
    <n v="-3"/>
  </r>
  <r>
    <s v="Psyk. hab och hjälpmedel"/>
    <s v="Psykiatri"/>
    <s v="Vuxenpsykiatri Malmö/Trelleborg"/>
    <x v="13"/>
    <n v="50"/>
    <n v="40"/>
    <n v="0"/>
    <n v="7"/>
    <n v="0"/>
    <n v="0"/>
    <n v="0"/>
    <n v="0"/>
    <n v="0"/>
    <n v="0"/>
    <n v="0"/>
    <n v="0"/>
    <x v="5"/>
    <n v="2.5"/>
    <n v="25"/>
    <n v="5"/>
    <n v="0"/>
    <n v="5"/>
    <n v="3"/>
    <n v="5"/>
    <n v="7"/>
    <n v="0"/>
    <n v="0"/>
    <x v="0"/>
    <n v="25"/>
    <n v="-2"/>
    <n v="0"/>
    <n v="5"/>
    <n v="3"/>
    <n v="5"/>
    <n v="7"/>
    <n v="0"/>
    <n v="0"/>
    <n v="6"/>
    <n v="18"/>
  </r>
  <r>
    <s v="Psyk. hab och hjälpmedel"/>
    <s v="Psykiatri"/>
    <s v="VO Vuxenpsykiatri Lund"/>
    <x v="13"/>
    <n v="34"/>
    <n v="26.9"/>
    <n v="0"/>
    <n v="0"/>
    <n v="0"/>
    <n v="0"/>
    <n v="2"/>
    <n v="3"/>
    <n v="0"/>
    <n v="1"/>
    <n v="0"/>
    <n v="2"/>
    <x v="6"/>
    <n v="8"/>
    <n v="29"/>
    <n v="8"/>
    <n v="6"/>
    <n v="5"/>
    <n v="3"/>
    <n v="4"/>
    <n v="1"/>
    <n v="1"/>
    <n v="1"/>
    <x v="2"/>
    <n v="29"/>
    <n v="8"/>
    <n v="6"/>
    <n v="5"/>
    <n v="1"/>
    <n v="1"/>
    <n v="1"/>
    <n v="0"/>
    <n v="1"/>
    <n v="20"/>
    <n v="23"/>
  </r>
  <r>
    <s v="Psyk. hab och hjälpmedel"/>
    <s v="Psykiatri"/>
    <s v="Barn- och ungdomspsykiatri"/>
    <x v="14"/>
    <n v="42"/>
    <n v="27.9"/>
    <n v="0"/>
    <n v="0"/>
    <n v="2"/>
    <n v="2"/>
    <n v="0"/>
    <n v="2"/>
    <n v="1"/>
    <n v="1"/>
    <n v="1"/>
    <n v="3"/>
    <x v="7"/>
    <n v="11"/>
    <n v="27"/>
    <n v="5"/>
    <n v="4"/>
    <n v="8"/>
    <n v="4"/>
    <n v="5"/>
    <n v="1"/>
    <n v="0"/>
    <n v="0"/>
    <x v="2"/>
    <n v="27"/>
    <n v="5"/>
    <n v="2"/>
    <n v="6"/>
    <n v="4"/>
    <n v="3"/>
    <n v="0"/>
    <n v="-1"/>
    <n v="-1"/>
    <n v="17"/>
    <n v="18"/>
  </r>
  <r>
    <s v="Psyk. hab och hjälpmedel"/>
    <s v="Psykiatri"/>
    <s v="Vuxenpsykiatrin Kristianstad"/>
    <x v="13"/>
    <n v="25"/>
    <n v="23"/>
    <n v="6"/>
    <n v="6"/>
    <n v="0"/>
    <n v="2"/>
    <n v="1"/>
    <n v="0"/>
    <n v="0"/>
    <n v="0"/>
    <n v="0"/>
    <n v="0"/>
    <x v="6"/>
    <n v="8"/>
    <n v="14"/>
    <n v="2"/>
    <n v="4"/>
    <n v="4"/>
    <n v="0"/>
    <n v="0"/>
    <n v="2"/>
    <n v="2"/>
    <n v="0"/>
    <x v="0"/>
    <n v="14"/>
    <n v="-10"/>
    <n v="4"/>
    <n v="2"/>
    <n v="-1"/>
    <n v="0"/>
    <n v="2"/>
    <n v="2"/>
    <n v="0"/>
    <n v="-5"/>
    <n v="-1"/>
  </r>
  <r>
    <s v="Psyk. hab och hjälpmedel"/>
    <s v="Habilitering"/>
    <s v="Ungdomsmottagningarna"/>
    <x v="15"/>
    <n v="10"/>
    <n v="3.5"/>
    <n v="5"/>
    <n v="1"/>
    <n v="3"/>
    <n v="1"/>
    <n v="0"/>
    <n v="0"/>
    <n v="0"/>
    <n v="0"/>
    <n v="0"/>
    <n v="0"/>
    <x v="0"/>
    <n v="1"/>
    <n v="0"/>
    <n v="0"/>
    <n v="0"/>
    <n v="0"/>
    <n v="0"/>
    <n v="0"/>
    <n v="0"/>
    <n v="0"/>
    <n v="0"/>
    <x v="1"/>
    <n v="0"/>
    <n v="-6"/>
    <n v="-3"/>
    <n v="-1"/>
    <n v="0"/>
    <n v="0"/>
    <n v="0"/>
    <n v="0"/>
    <n v="0"/>
    <n v="-10"/>
    <n v="-10"/>
  </r>
  <r>
    <s v="Psyk. hab och hjälpmedel"/>
    <s v="Habilitering"/>
    <s v="Ungdomsmottagningarna"/>
    <x v="16"/>
    <n v="4"/>
    <n v="1"/>
    <n v="0"/>
    <n v="0"/>
    <n v="1"/>
    <n v="0"/>
    <n v="0"/>
    <n v="0"/>
    <n v="1"/>
    <n v="0"/>
    <n v="0"/>
    <n v="0"/>
    <x v="8"/>
    <s v=""/>
    <n v="0"/>
    <n v="0"/>
    <n v="0"/>
    <n v="0"/>
    <n v="0"/>
    <n v="0"/>
    <n v="0"/>
    <n v="0"/>
    <n v="0"/>
    <x v="3"/>
    <n v="0"/>
    <n v="0"/>
    <n v="-1"/>
    <n v="0"/>
    <n v="0"/>
    <n v="0"/>
    <n v="-1"/>
    <n v="0"/>
    <n v="0"/>
    <n v="-1"/>
    <n v="-2"/>
  </r>
  <r>
    <s v="Psyk. hab och hjälpmedel"/>
    <s v="Habilitering"/>
    <s v="Ungdomsmottagningarna"/>
    <x v="1"/>
    <n v="5"/>
    <n v="2"/>
    <n v="0"/>
    <n v="0"/>
    <n v="0"/>
    <n v="0"/>
    <n v="0"/>
    <n v="0"/>
    <n v="0"/>
    <n v="0"/>
    <n v="0"/>
    <n v="0"/>
    <x v="8"/>
    <s v="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Psyk. hab och hjälpmedel"/>
    <s v="Psykiatri"/>
    <s v="Vuxenpsykiatri Helsingborg"/>
    <x v="13"/>
    <n v="30"/>
    <n v="22.5"/>
    <n v="3"/>
    <n v="3"/>
    <n v="3"/>
    <n v="1"/>
    <n v="1"/>
    <n v="2"/>
    <n v="1"/>
    <n v="1"/>
    <n v="1"/>
    <n v="0"/>
    <x v="9"/>
    <n v="6.3"/>
    <n v="17"/>
    <n v="5"/>
    <n v="5"/>
    <n v="1"/>
    <n v="4"/>
    <n v="2"/>
    <n v="0"/>
    <n v="0"/>
    <n v="0"/>
    <x v="6"/>
    <n v="17"/>
    <n v="-1"/>
    <n v="2"/>
    <n v="0"/>
    <n v="3"/>
    <n v="0"/>
    <n v="-1"/>
    <n v="-1"/>
    <n v="-1"/>
    <n v="4"/>
    <n v="1"/>
  </r>
  <r>
    <s v="Psyk. hab och hjälpmedel"/>
    <s v="Psykiatri"/>
    <s v="Rättspsykiatri Skåne"/>
    <x v="17"/>
    <n v="3"/>
    <n v="3"/>
    <n v="1"/>
    <n v="0"/>
    <n v="0"/>
    <n v="0"/>
    <n v="0"/>
    <n v="0"/>
    <n v="1"/>
    <n v="0"/>
    <n v="0"/>
    <n v="0"/>
    <x v="5"/>
    <n v="3"/>
    <n v="2"/>
    <n v="0"/>
    <n v="1"/>
    <n v="1"/>
    <n v="0"/>
    <n v="0"/>
    <n v="0"/>
    <n v="0"/>
    <n v="0"/>
    <x v="1"/>
    <n v="2"/>
    <n v="-1"/>
    <n v="1"/>
    <n v="1"/>
    <n v="0"/>
    <n v="0"/>
    <n v="-1"/>
    <n v="0"/>
    <n v="0"/>
    <n v="1"/>
    <n v="0"/>
  </r>
  <r>
    <s v="Psyk. hab och hjälpmedel"/>
    <s v="Psykiatri"/>
    <s v="Rättspsykiatri Skåne"/>
    <x v="13"/>
    <n v="12"/>
    <n v="11.8"/>
    <n v="2"/>
    <n v="1"/>
    <n v="0"/>
    <n v="0"/>
    <n v="1"/>
    <n v="0"/>
    <n v="1"/>
    <n v="0"/>
    <n v="0"/>
    <n v="2"/>
    <x v="5"/>
    <n v="1"/>
    <n v="1"/>
    <n v="0"/>
    <n v="0"/>
    <n v="1"/>
    <n v="0"/>
    <n v="0"/>
    <n v="0"/>
    <n v="0"/>
    <n v="0"/>
    <x v="1"/>
    <n v="1"/>
    <n v="-3"/>
    <n v="0"/>
    <n v="1"/>
    <n v="-1"/>
    <n v="0"/>
    <n v="-1"/>
    <n v="0"/>
    <n v="0"/>
    <n v="-3"/>
    <n v="-4"/>
  </r>
  <r>
    <s v="Psyk. hab och hjälpmedel"/>
    <s v="Psykiatri"/>
    <s v="Rättspsykiatri Skåne"/>
    <x v="18"/>
    <n v="1"/>
    <n v="1"/>
    <n v="1"/>
    <n v="0"/>
    <n v="0"/>
    <n v="0"/>
    <n v="0"/>
    <n v="0"/>
    <n v="0"/>
    <n v="0"/>
    <n v="0"/>
    <n v="0"/>
    <x v="1"/>
    <s v="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Lasarettet i Landskrona"/>
    <s v=""/>
    <s v="Internmedicin"/>
    <x v="19"/>
    <n v="3"/>
    <n v="3"/>
    <n v="0"/>
    <n v="0"/>
    <n v="0"/>
    <n v="0"/>
    <n v="1"/>
    <n v="0"/>
    <n v="0"/>
    <n v="0"/>
    <n v="0"/>
    <n v="2"/>
    <x v="1"/>
    <s v=""/>
    <n v="1"/>
    <n v="0"/>
    <n v="1"/>
    <n v="0"/>
    <n v="0"/>
    <n v="0"/>
    <n v="0"/>
    <n v="0"/>
    <n v="0"/>
    <x v="1"/>
    <n v="1"/>
    <n v="0"/>
    <n v="1"/>
    <n v="0"/>
    <n v="-1"/>
    <n v="0"/>
    <n v="0"/>
    <n v="0"/>
    <n v="0"/>
    <n v="0"/>
    <n v="0"/>
  </r>
  <r>
    <s v="Lasarettet i Landskrona"/>
    <s v=""/>
    <s v="Internmedicin"/>
    <x v="18"/>
    <n v="1"/>
    <n v="1"/>
    <n v="0"/>
    <n v="0"/>
    <n v="0"/>
    <n v="0"/>
    <n v="0"/>
    <n v="0"/>
    <n v="0"/>
    <n v="0"/>
    <n v="0"/>
    <n v="1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Lasarettet i Landskrona"/>
    <s v=""/>
    <s v="Internmedicin"/>
    <x v="20"/>
    <n v="2"/>
    <n v="2"/>
    <n v="0"/>
    <n v="0"/>
    <n v="0"/>
    <n v="0"/>
    <n v="0"/>
    <n v="1"/>
    <n v="0"/>
    <n v="0"/>
    <n v="0"/>
    <n v="1"/>
    <x v="1"/>
    <s v=""/>
    <n v="2"/>
    <n v="0"/>
    <n v="0"/>
    <n v="1"/>
    <n v="1"/>
    <n v="0"/>
    <n v="0"/>
    <n v="0"/>
    <n v="0"/>
    <x v="1"/>
    <n v="2"/>
    <n v="0"/>
    <n v="0"/>
    <n v="1"/>
    <n v="1"/>
    <n v="-1"/>
    <n v="0"/>
    <n v="0"/>
    <n v="0"/>
    <n v="2"/>
    <n v="1"/>
  </r>
  <r>
    <s v="Lasarettet i Landskrona"/>
    <s v=""/>
    <s v="Internmedicin"/>
    <x v="6"/>
    <n v="3"/>
    <n v="3"/>
    <n v="0"/>
    <n v="0"/>
    <n v="0"/>
    <n v="0"/>
    <n v="0"/>
    <n v="0"/>
    <n v="0"/>
    <n v="0"/>
    <n v="0"/>
    <n v="3"/>
    <x v="1"/>
    <s v=""/>
    <n v="7"/>
    <n v="0"/>
    <n v="2"/>
    <n v="0"/>
    <n v="2"/>
    <n v="0"/>
    <n v="3"/>
    <n v="0"/>
    <n v="0"/>
    <x v="3"/>
    <n v="7"/>
    <n v="0"/>
    <n v="2"/>
    <n v="0"/>
    <n v="2"/>
    <n v="0"/>
    <n v="3"/>
    <n v="0"/>
    <n v="0"/>
    <n v="4"/>
    <n v="7"/>
  </r>
  <r>
    <s v="Lasarettet i Landskrona"/>
    <s v=""/>
    <s v="Internmedicin"/>
    <x v="7"/>
    <n v="4"/>
    <n v="4"/>
    <n v="0"/>
    <n v="0"/>
    <n v="0"/>
    <n v="0"/>
    <n v="0"/>
    <n v="0"/>
    <n v="0"/>
    <n v="1"/>
    <n v="0"/>
    <n v="3"/>
    <x v="0"/>
    <n v="1"/>
    <n v="2"/>
    <n v="1"/>
    <n v="0"/>
    <n v="1"/>
    <n v="0"/>
    <n v="0"/>
    <n v="0"/>
    <n v="0"/>
    <n v="0"/>
    <x v="1"/>
    <n v="2"/>
    <n v="1"/>
    <n v="0"/>
    <n v="1"/>
    <n v="0"/>
    <n v="0"/>
    <n v="0"/>
    <n v="-1"/>
    <n v="0"/>
    <n v="2"/>
    <n v="1"/>
  </r>
  <r>
    <s v="Lasarettet i Landskrona"/>
    <s v=""/>
    <s v="Internmedicin"/>
    <x v="21"/>
    <n v="1"/>
    <n v="1"/>
    <n v="0"/>
    <n v="0"/>
    <n v="0"/>
    <n v="0"/>
    <n v="0"/>
    <n v="0"/>
    <n v="0"/>
    <n v="0"/>
    <n v="0"/>
    <n v="1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Lasarettet i Landskrona"/>
    <s v=""/>
    <s v="Internmedicin"/>
    <x v="22"/>
    <n v="2"/>
    <n v="2"/>
    <n v="0"/>
    <n v="0"/>
    <n v="0"/>
    <n v="0"/>
    <n v="0"/>
    <n v="0"/>
    <n v="0"/>
    <n v="0"/>
    <n v="0"/>
    <n v="2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Lasarettet Trelleborg"/>
    <s v=""/>
    <s v="VO Akut och Medicin"/>
    <x v="6"/>
    <n v="21"/>
    <n v="16.5"/>
    <n v="1"/>
    <n v="1"/>
    <n v="1"/>
    <n v="0"/>
    <n v="0"/>
    <n v="3"/>
    <n v="1"/>
    <n v="0"/>
    <n v="0"/>
    <n v="0"/>
    <x v="9"/>
    <n v="7"/>
    <n v="15"/>
    <n v="5"/>
    <n v="4"/>
    <n v="3"/>
    <n v="1"/>
    <n v="2"/>
    <n v="0"/>
    <n v="0"/>
    <n v="0"/>
    <x v="4"/>
    <n v="15"/>
    <n v="3"/>
    <n v="3"/>
    <n v="3"/>
    <n v="1"/>
    <n v="-1"/>
    <n v="-1"/>
    <n v="0"/>
    <n v="0"/>
    <n v="10"/>
    <n v="8"/>
  </r>
  <r>
    <s v="Lasarettet Trelleborg"/>
    <m/>
    <s v="VO Planerade operationer"/>
    <x v="2"/>
    <n v="9"/>
    <n v="8.5"/>
    <n v="0"/>
    <n v="0"/>
    <n v="1"/>
    <n v="0"/>
    <n v="0"/>
    <n v="1"/>
    <n v="0"/>
    <n v="0"/>
    <n v="0"/>
    <n v="1"/>
    <x v="3"/>
    <n v="5"/>
    <n v="0"/>
    <m/>
    <m/>
    <m/>
    <m/>
    <m/>
    <m/>
    <m/>
    <m/>
    <x v="7"/>
    <n v="0"/>
    <n v="0"/>
    <n v="-1"/>
    <n v="0"/>
    <n v="0"/>
    <n v="-1"/>
    <n v="0"/>
    <n v="0"/>
    <n v="0"/>
    <n v="-1"/>
    <n v="-2"/>
  </r>
  <r>
    <s v="Lasarettet Trelleborg"/>
    <m/>
    <s v="VO Planerade operationer"/>
    <x v="10"/>
    <n v="1"/>
    <n v="1"/>
    <n v="0"/>
    <n v="1"/>
    <m/>
    <m/>
    <m/>
    <m/>
    <m/>
    <m/>
    <m/>
    <m/>
    <x v="0"/>
    <n v="1"/>
    <n v="0"/>
    <m/>
    <m/>
    <m/>
    <m/>
    <m/>
    <m/>
    <m/>
    <m/>
    <x v="7"/>
    <n v="0"/>
    <n v="-1"/>
    <n v="0"/>
    <n v="0"/>
    <n v="0"/>
    <n v="0"/>
    <n v="0"/>
    <n v="0"/>
    <n v="0"/>
    <n v="-1"/>
    <n v="-1"/>
  </r>
  <r>
    <s v="Lasarettet Trelleborg"/>
    <m/>
    <s v="VO Planerade operationer"/>
    <x v="23"/>
    <n v="3"/>
    <n v="2"/>
    <n v="1"/>
    <m/>
    <m/>
    <m/>
    <m/>
    <m/>
    <n v="1"/>
    <m/>
    <m/>
    <m/>
    <x v="2"/>
    <n v="2"/>
    <n v="0"/>
    <m/>
    <m/>
    <m/>
    <m/>
    <m/>
    <m/>
    <m/>
    <m/>
    <x v="7"/>
    <n v="0"/>
    <n v="-1"/>
    <n v="0"/>
    <n v="0"/>
    <n v="0"/>
    <n v="0"/>
    <n v="-1"/>
    <n v="0"/>
    <n v="0"/>
    <n v="-1"/>
    <n v="-2"/>
  </r>
  <r>
    <s v="Lasarettet Trelleborg"/>
    <m/>
    <s v="VO Planerade operationer"/>
    <x v="24"/>
    <n v="4"/>
    <n v="3.5"/>
    <m/>
    <m/>
    <m/>
    <m/>
    <m/>
    <n v="1"/>
    <m/>
    <m/>
    <n v="1"/>
    <m/>
    <x v="2"/>
    <n v="2"/>
    <n v="0"/>
    <m/>
    <m/>
    <m/>
    <m/>
    <m/>
    <m/>
    <m/>
    <m/>
    <x v="7"/>
    <n v="0"/>
    <n v="0"/>
    <n v="0"/>
    <n v="0"/>
    <n v="0"/>
    <n v="-1"/>
    <n v="0"/>
    <n v="0"/>
    <n v="-1"/>
    <n v="0"/>
    <n v="-2"/>
  </r>
  <r>
    <s v="Primärvården"/>
    <s v="Vårdcentral"/>
    <s v="Alla vårdcentraler"/>
    <x v="16"/>
    <n v="415"/>
    <n v="294"/>
    <n v="16"/>
    <n v="7"/>
    <n v="9"/>
    <n v="7"/>
    <n v="16"/>
    <n v="4"/>
    <n v="7"/>
    <n v="15"/>
    <n v="9"/>
    <n v="19"/>
    <x v="10"/>
    <n v="426"/>
    <n v="298"/>
    <n v="53"/>
    <n v="67"/>
    <n v="67"/>
    <n v="63"/>
    <n v="32"/>
    <n v="14"/>
    <n v="2"/>
    <n v="0"/>
    <x v="8"/>
    <n v="298"/>
    <n v="30"/>
    <n v="58"/>
    <n v="60"/>
    <n v="47"/>
    <n v="28"/>
    <n v="7"/>
    <n v="-13"/>
    <n v="-9"/>
    <n v="195"/>
    <n v="208"/>
  </r>
  <r>
    <s v="Primärvården"/>
    <s v="Palliativvård och ASIH Skåne"/>
    <s v="Palliativ vård och ASIH"/>
    <x v="25"/>
    <n v="23"/>
    <n v="21.3"/>
    <n v="0"/>
    <n v="0"/>
    <n v="0"/>
    <n v="1"/>
    <n v="1"/>
    <n v="3"/>
    <n v="0"/>
    <n v="2"/>
    <n v="0"/>
    <n v="2"/>
    <x v="1"/>
    <n v="0"/>
    <n v="6"/>
    <n v="2"/>
    <n v="4"/>
    <n v="0"/>
    <n v="0"/>
    <n v="0"/>
    <n v="0"/>
    <n v="0"/>
    <n v="0"/>
    <x v="5"/>
    <n v="6"/>
    <n v="2"/>
    <n v="4"/>
    <n v="-1"/>
    <n v="-1"/>
    <n v="-3"/>
    <n v="0"/>
    <n v="-2"/>
    <n v="0"/>
    <n v="4"/>
    <n v="-1"/>
  </r>
  <r>
    <s v="Helsingborgs lasarett"/>
    <s v=""/>
    <s v="VO Obstetrik och Gynekologi"/>
    <x v="0"/>
    <n v="23"/>
    <n v="23"/>
    <n v="0"/>
    <n v="0"/>
    <n v="0"/>
    <n v="0"/>
    <n v="0"/>
    <n v="0"/>
    <n v="0"/>
    <n v="0"/>
    <n v="0"/>
    <n v="1"/>
    <x v="1"/>
    <n v="0"/>
    <n v="15"/>
    <n v="2"/>
    <n v="2"/>
    <n v="3"/>
    <n v="4"/>
    <n v="4"/>
    <n v="0"/>
    <n v="0"/>
    <n v="0"/>
    <x v="0"/>
    <n v="15"/>
    <n v="2"/>
    <n v="2"/>
    <n v="3"/>
    <n v="4"/>
    <n v="4"/>
    <n v="0"/>
    <n v="0"/>
    <n v="0"/>
    <n v="11"/>
    <n v="15"/>
  </r>
  <r>
    <s v="Helsingborgs lasarett"/>
    <s v=""/>
    <s v="Urol"/>
    <x v="11"/>
    <n v="12"/>
    <n v="11"/>
    <n v="0"/>
    <n v="0"/>
    <n v="0"/>
    <n v="1"/>
    <n v="0"/>
    <n v="0"/>
    <n v="0"/>
    <n v="0"/>
    <n v="0"/>
    <n v="1"/>
    <x v="5"/>
    <n v="3"/>
    <n v="4"/>
    <n v="0"/>
    <n v="0"/>
    <n v="1"/>
    <n v="0"/>
    <n v="1"/>
    <n v="1"/>
    <n v="1"/>
    <n v="0"/>
    <x v="1"/>
    <n v="4"/>
    <n v="0"/>
    <n v="0"/>
    <n v="0"/>
    <n v="0"/>
    <n v="1"/>
    <n v="1"/>
    <n v="1"/>
    <n v="0"/>
    <n v="0"/>
    <n v="3"/>
  </r>
  <r>
    <s v="Helsingborgs lasarett"/>
    <s v=""/>
    <s v="Röntgen"/>
    <x v="26"/>
    <n v="32"/>
    <n v="24.6"/>
    <n v="3"/>
    <n v="1"/>
    <n v="0"/>
    <n v="1"/>
    <n v="1"/>
    <n v="0"/>
    <n v="2"/>
    <n v="1"/>
    <n v="1"/>
    <n v="2"/>
    <x v="9"/>
    <n v="7"/>
    <n v="15"/>
    <n v="2"/>
    <n v="3"/>
    <n v="3"/>
    <n v="3"/>
    <n v="0"/>
    <n v="4"/>
    <n v="0"/>
    <n v="0"/>
    <x v="0"/>
    <n v="15"/>
    <n v="-2"/>
    <n v="3"/>
    <n v="2"/>
    <n v="2"/>
    <n v="0"/>
    <n v="2"/>
    <n v="-1"/>
    <n v="-1"/>
    <n v="5"/>
    <n v="5"/>
  </r>
  <r>
    <s v="Helsingborgs lasarett"/>
    <s v=""/>
    <s v="Röntgen"/>
    <x v="27"/>
    <n v="10"/>
    <n v="8.5"/>
    <n v="0"/>
    <n v="1"/>
    <n v="0"/>
    <n v="1"/>
    <n v="0"/>
    <n v="0"/>
    <n v="0"/>
    <n v="0"/>
    <n v="0"/>
    <n v="1"/>
    <x v="5"/>
    <n v="3"/>
    <n v="4"/>
    <n v="1"/>
    <n v="1"/>
    <n v="0"/>
    <n v="1"/>
    <n v="0"/>
    <n v="1"/>
    <n v="0"/>
    <n v="0"/>
    <x v="3"/>
    <n v="4"/>
    <n v="0"/>
    <n v="1"/>
    <n v="-1"/>
    <n v="1"/>
    <n v="0"/>
    <n v="1"/>
    <n v="0"/>
    <n v="0"/>
    <n v="1"/>
    <n v="2"/>
  </r>
  <r>
    <s v="Ängelholms sjukhus"/>
    <s v=""/>
    <s v="Egen förvaltning sedan årsskiftet, ej Ängelholms sjukhus. VO Kognitiv medicin"/>
    <x v="16"/>
    <n v="4"/>
    <n v="2.2000000000000002"/>
    <n v="0"/>
    <n v="0"/>
    <n v="0"/>
    <n v="0"/>
    <n v="0"/>
    <n v="0"/>
    <n v="0"/>
    <n v="0"/>
    <n v="0"/>
    <n v="1"/>
    <x v="8"/>
    <s v="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Ängelholms sjukhus"/>
    <s v=""/>
    <s v="Egen förvaltning sedan årsskiftet, ej Ängelholms sjukhus. VO Kognitiv medicin"/>
    <x v="18"/>
    <n v="1"/>
    <n v="1"/>
    <n v="0"/>
    <n v="0"/>
    <n v="0"/>
    <n v="0"/>
    <n v="0"/>
    <n v="0"/>
    <n v="0"/>
    <n v="0"/>
    <n v="0"/>
    <n v="0"/>
    <x v="8"/>
    <s v="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Ängelholms sjukhus"/>
    <s v=""/>
    <s v="Egen förvaltning sedan årsskiftet, ej Ängelholms sjukhus. VO Kognitiv medicin"/>
    <x v="28"/>
    <n v="1"/>
    <n v="0.3"/>
    <n v="0"/>
    <n v="0"/>
    <n v="0"/>
    <n v="1"/>
    <n v="0"/>
    <n v="0"/>
    <n v="0"/>
    <n v="0"/>
    <n v="0"/>
    <n v="0"/>
    <x v="8"/>
    <s v=""/>
    <n v="0"/>
    <n v="0"/>
    <n v="0"/>
    <n v="0"/>
    <n v="0"/>
    <n v="0"/>
    <n v="0"/>
    <n v="0"/>
    <n v="0"/>
    <x v="4"/>
    <n v="0"/>
    <n v="0"/>
    <n v="0"/>
    <n v="-1"/>
    <n v="0"/>
    <n v="0"/>
    <n v="0"/>
    <n v="0"/>
    <n v="0"/>
    <n v="-1"/>
    <n v="-1"/>
  </r>
  <r>
    <s v="Ängelholms sjukhus"/>
    <s v=""/>
    <s v="Egen förvaltning sedan årsskiftet, ej Ängelholms sjukhus. VO Kognitiv medicin"/>
    <x v="13"/>
    <n v="3"/>
    <n v="1"/>
    <n v="0"/>
    <n v="0"/>
    <n v="0"/>
    <n v="1"/>
    <n v="0"/>
    <n v="0"/>
    <n v="0"/>
    <n v="0"/>
    <n v="0"/>
    <n v="1"/>
    <x v="8"/>
    <s v=""/>
    <n v="0"/>
    <n v="0"/>
    <n v="0"/>
    <n v="0"/>
    <n v="0"/>
    <n v="0"/>
    <n v="0"/>
    <n v="0"/>
    <n v="0"/>
    <x v="1"/>
    <n v="0"/>
    <n v="0"/>
    <n v="0"/>
    <n v="-1"/>
    <n v="0"/>
    <n v="0"/>
    <n v="0"/>
    <n v="0"/>
    <n v="0"/>
    <n v="-1"/>
    <n v="-1"/>
  </r>
  <r>
    <s v="Helsingborgs lasarett"/>
    <s v=""/>
    <s v="Akutmottagningen i Helsingborg"/>
    <x v="4"/>
    <n v="16"/>
    <n v="10"/>
    <n v="0"/>
    <n v="0"/>
    <n v="0"/>
    <n v="0"/>
    <n v="0"/>
    <n v="0"/>
    <n v="0"/>
    <n v="0"/>
    <n v="0"/>
    <n v="0"/>
    <x v="11"/>
    <n v="10"/>
    <n v="26"/>
    <n v="4"/>
    <n v="5"/>
    <n v="4"/>
    <n v="5"/>
    <n v="4"/>
    <n v="4"/>
    <n v="0"/>
    <n v="0"/>
    <x v="2"/>
    <n v="26"/>
    <n v="4"/>
    <n v="5"/>
    <n v="4"/>
    <n v="5"/>
    <n v="4"/>
    <n v="4"/>
    <n v="0"/>
    <n v="0"/>
    <n v="18"/>
    <n v="26"/>
  </r>
  <r>
    <s v="Helsingborgs lasarett"/>
    <s v=""/>
    <s v="Akutmottagningen i Helsingborg"/>
    <x v="18"/>
    <n v="2"/>
    <n v="1"/>
    <n v="0"/>
    <n v="0"/>
    <n v="0"/>
    <n v="0"/>
    <n v="0"/>
    <n v="0"/>
    <n v="0"/>
    <n v="0"/>
    <n v="0"/>
    <n v="0"/>
    <x v="5"/>
    <n v="3"/>
    <n v="5"/>
    <n v="1"/>
    <n v="1"/>
    <n v="0"/>
    <n v="1"/>
    <n v="1"/>
    <n v="1"/>
    <n v="0"/>
    <n v="0"/>
    <x v="3"/>
    <n v="5"/>
    <n v="1"/>
    <n v="1"/>
    <n v="0"/>
    <n v="1"/>
    <n v="1"/>
    <n v="1"/>
    <n v="0"/>
    <n v="0"/>
    <n v="3"/>
    <n v="5"/>
  </r>
  <r>
    <s v="Helsingborgs lasarett"/>
    <s v=""/>
    <s v="Akutmottagningen i Helsingborg"/>
    <x v="16"/>
    <n v="2"/>
    <n v="1.5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Helsingborgs lasarett"/>
    <s v=""/>
    <s v="Akutmottagningen i Helsingborg"/>
    <x v="6"/>
    <n v="4"/>
    <n v="3.5"/>
    <n v="0"/>
    <n v="0"/>
    <n v="0"/>
    <n v="1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-1"/>
    <n v="0"/>
    <n v="0"/>
    <n v="0"/>
    <n v="0"/>
    <n v="0"/>
    <n v="-1"/>
    <n v="-1"/>
  </r>
  <r>
    <s v="Helsingborgs lasarett"/>
    <s v=""/>
    <s v="Akutmottagningen i Helsingborg"/>
    <x v="9"/>
    <n v="2"/>
    <n v="2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Ängelholms sjukhus"/>
    <s v=""/>
    <s v="VO Rehabilitering"/>
    <x v="28"/>
    <n v="2"/>
    <n v="1"/>
    <n v="0"/>
    <n v="0"/>
    <n v="0"/>
    <n v="0"/>
    <n v="0"/>
    <n v="0"/>
    <n v="0"/>
    <n v="0"/>
    <n v="0"/>
    <n v="0"/>
    <x v="5"/>
    <n v="3"/>
    <n v="1"/>
    <n v="0"/>
    <n v="0"/>
    <n v="1"/>
    <n v="0"/>
    <n v="0"/>
    <n v="0"/>
    <n v="0"/>
    <n v="0"/>
    <x v="3"/>
    <n v="1"/>
    <n v="0"/>
    <n v="0"/>
    <n v="1"/>
    <n v="0"/>
    <n v="0"/>
    <n v="0"/>
    <n v="0"/>
    <n v="0"/>
    <n v="1"/>
    <n v="1"/>
  </r>
  <r>
    <s v="Ängelholms sjukhus"/>
    <s v=""/>
    <s v="VO Rehabilitering"/>
    <x v="22"/>
    <n v="1"/>
    <n v="0.25"/>
    <n v="0"/>
    <n v="0"/>
    <n v="0"/>
    <n v="0"/>
    <n v="0"/>
    <n v="0"/>
    <n v="0"/>
    <n v="0"/>
    <n v="0"/>
    <n v="0"/>
    <x v="2"/>
    <n v="1.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Ängelholms sjukhus"/>
    <s v=""/>
    <s v="VO Rehabilitering"/>
    <x v="18"/>
    <n v="2"/>
    <n v="2"/>
    <n v="0"/>
    <n v="1"/>
    <n v="0"/>
    <n v="0"/>
    <n v="0"/>
    <n v="0"/>
    <n v="0"/>
    <n v="0"/>
    <n v="0"/>
    <n v="0"/>
    <x v="2"/>
    <n v="1.5"/>
    <n v="0"/>
    <n v="0"/>
    <n v="0"/>
    <n v="0"/>
    <n v="0"/>
    <n v="0"/>
    <n v="0"/>
    <n v="0"/>
    <n v="0"/>
    <x v="4"/>
    <n v="0"/>
    <n v="-1"/>
    <n v="0"/>
    <n v="0"/>
    <n v="0"/>
    <n v="0"/>
    <n v="0"/>
    <n v="0"/>
    <n v="0"/>
    <n v="-1"/>
    <n v="-1"/>
  </r>
  <r>
    <s v="Ängelholms sjukhus"/>
    <s v=""/>
    <s v="VO Rehabilitering"/>
    <x v="16"/>
    <n v="3"/>
    <n v="3"/>
    <n v="0"/>
    <n v="0"/>
    <n v="0"/>
    <n v="0"/>
    <n v="0"/>
    <n v="0"/>
    <n v="0"/>
    <n v="0"/>
    <n v="0"/>
    <n v="2"/>
    <x v="1"/>
    <n v="0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Ängelholms sjukhus"/>
    <s v=""/>
    <s v="VO Rehabilitering"/>
    <x v="13"/>
    <n v="0"/>
    <n v="0"/>
    <n v="0"/>
    <n v="0"/>
    <n v="0"/>
    <n v="0"/>
    <n v="0"/>
    <n v="0"/>
    <n v="0"/>
    <n v="0"/>
    <n v="0"/>
    <n v="0"/>
    <x v="8"/>
    <n v="0.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Helsingborgs lasarett"/>
    <s v=""/>
    <s v="VO BUM"/>
    <x v="5"/>
    <n v="32"/>
    <n v="21.9"/>
    <n v="0"/>
    <n v="1"/>
    <n v="2"/>
    <n v="0"/>
    <n v="3"/>
    <n v="1"/>
    <n v="1"/>
    <n v="0"/>
    <n v="0"/>
    <n v="3"/>
    <x v="9"/>
    <n v="4.5"/>
    <n v="13"/>
    <n v="0"/>
    <n v="3"/>
    <n v="1"/>
    <n v="6"/>
    <n v="3"/>
    <n v="0"/>
    <n v="0"/>
    <n v="0"/>
    <x v="5"/>
    <n v="13"/>
    <n v="-1"/>
    <n v="1"/>
    <n v="1"/>
    <n v="3"/>
    <n v="2"/>
    <n v="-1"/>
    <n v="0"/>
    <n v="0"/>
    <n v="4"/>
    <n v="5"/>
  </r>
  <r>
    <s v="Helsingborgs lasarett"/>
    <s v=""/>
    <s v="VO BUM"/>
    <x v="29"/>
    <n v="3"/>
    <n v="2.1"/>
    <n v="0"/>
    <n v="0"/>
    <n v="1"/>
    <n v="0"/>
    <n v="0"/>
    <n v="0"/>
    <n v="0"/>
    <n v="0"/>
    <n v="0"/>
    <n v="0"/>
    <x v="5"/>
    <n v="2.5"/>
    <n v="0"/>
    <n v="0"/>
    <n v="0"/>
    <n v="0"/>
    <n v="0"/>
    <n v="0"/>
    <n v="0"/>
    <n v="0"/>
    <n v="0"/>
    <x v="3"/>
    <n v="0"/>
    <n v="0"/>
    <n v="-1"/>
    <n v="0"/>
    <n v="0"/>
    <n v="0"/>
    <n v="0"/>
    <n v="0"/>
    <n v="0"/>
    <n v="-1"/>
    <n v="-1"/>
  </r>
  <r>
    <s v="Helsingborgs lasarett"/>
    <s v=""/>
    <s v="VO BUM"/>
    <x v="30"/>
    <n v="1"/>
    <n v="0.6"/>
    <n v="0"/>
    <n v="0"/>
    <n v="0"/>
    <n v="0"/>
    <n v="0"/>
    <n v="1"/>
    <n v="0"/>
    <n v="0"/>
    <n v="0"/>
    <n v="0"/>
    <x v="2"/>
    <n v="1.5"/>
    <n v="1"/>
    <n v="0"/>
    <n v="0"/>
    <n v="0"/>
    <n v="1"/>
    <n v="0"/>
    <n v="0"/>
    <n v="0"/>
    <n v="0"/>
    <x v="4"/>
    <n v="1"/>
    <n v="0"/>
    <n v="0"/>
    <n v="0"/>
    <n v="1"/>
    <n v="-1"/>
    <n v="0"/>
    <n v="0"/>
    <n v="0"/>
    <n v="1"/>
    <n v="0"/>
  </r>
  <r>
    <s v="Helsingborgs lasarett"/>
    <s v=""/>
    <s v="VO BUM"/>
    <x v="12"/>
    <n v="1"/>
    <n v="0.4"/>
    <n v="0"/>
    <n v="0"/>
    <n v="0"/>
    <n v="0"/>
    <n v="0"/>
    <n v="0"/>
    <n v="0"/>
    <n v="0"/>
    <n v="0"/>
    <n v="0"/>
    <x v="2"/>
    <n v="1.7"/>
    <n v="1"/>
    <n v="0"/>
    <n v="0"/>
    <n v="1"/>
    <n v="0"/>
    <n v="0"/>
    <n v="0"/>
    <n v="0"/>
    <n v="0"/>
    <x v="0"/>
    <n v="1"/>
    <n v="0"/>
    <n v="0"/>
    <n v="1"/>
    <n v="0"/>
    <n v="0"/>
    <n v="0"/>
    <n v="0"/>
    <n v="0"/>
    <n v="1"/>
    <n v="1"/>
  </r>
  <r>
    <s v="Helsingborgs lasarett"/>
    <s v=""/>
    <s v="VO BUM"/>
    <x v="31"/>
    <n v="3"/>
    <n v="2.1"/>
    <n v="0"/>
    <n v="0"/>
    <n v="0"/>
    <n v="0"/>
    <n v="0"/>
    <n v="1"/>
    <n v="0"/>
    <n v="0"/>
    <n v="0"/>
    <n v="0"/>
    <x v="1"/>
    <n v="0"/>
    <n v="1"/>
    <n v="1"/>
    <n v="0"/>
    <n v="0"/>
    <n v="0"/>
    <n v="0"/>
    <n v="0"/>
    <n v="0"/>
    <n v="0"/>
    <x v="1"/>
    <n v="1"/>
    <n v="1"/>
    <n v="0"/>
    <n v="0"/>
    <n v="0"/>
    <n v="-1"/>
    <n v="0"/>
    <n v="0"/>
    <n v="0"/>
    <n v="1"/>
    <n v="0"/>
  </r>
  <r>
    <s v="Helsingborgs lasarett"/>
    <s v=""/>
    <s v="VO Hud, Ögon och ÖNH"/>
    <x v="24"/>
    <n v="20"/>
    <n v="18"/>
    <n v="0"/>
    <n v="2"/>
    <n v="0"/>
    <n v="0"/>
    <n v="0"/>
    <n v="0"/>
    <n v="2"/>
    <n v="0"/>
    <n v="0"/>
    <n v="1"/>
    <x v="6"/>
    <n v="8"/>
    <n v="6"/>
    <n v="1"/>
    <n v="2"/>
    <n v="1"/>
    <n v="0"/>
    <n v="2"/>
    <n v="0"/>
    <n v="0"/>
    <n v="0"/>
    <x v="0"/>
    <n v="6"/>
    <n v="-1"/>
    <n v="2"/>
    <n v="1"/>
    <n v="0"/>
    <n v="2"/>
    <n v="-2"/>
    <n v="0"/>
    <n v="0"/>
    <n v="2"/>
    <n v="2"/>
  </r>
  <r>
    <s v="Helsingborgs lasarett"/>
    <s v=""/>
    <s v="VO Hud, Ögon och ÖNH"/>
    <x v="32"/>
    <n v="1"/>
    <n v="0.8"/>
    <n v="0"/>
    <n v="1"/>
    <n v="0"/>
    <n v="0"/>
    <n v="0"/>
    <n v="0"/>
    <n v="0"/>
    <n v="0"/>
    <n v="0"/>
    <n v="0"/>
    <x v="8"/>
    <s v=""/>
    <n v="2"/>
    <n v="0"/>
    <n v="1"/>
    <n v="1"/>
    <n v="0"/>
    <n v="0"/>
    <n v="0"/>
    <n v="0"/>
    <n v="0"/>
    <x v="1"/>
    <n v="2"/>
    <n v="-1"/>
    <n v="1"/>
    <n v="1"/>
    <n v="0"/>
    <n v="0"/>
    <n v="0"/>
    <n v="0"/>
    <n v="0"/>
    <n v="1"/>
    <n v="1"/>
  </r>
  <r>
    <s v="Helsingborgs lasarett"/>
    <s v=""/>
    <s v="VO Hud, Ögon och ÖNH"/>
    <x v="33"/>
    <n v="1"/>
    <n v="1"/>
    <n v="0"/>
    <n v="0"/>
    <n v="0"/>
    <n v="0"/>
    <n v="0"/>
    <n v="0"/>
    <n v="0"/>
    <n v="0"/>
    <n v="0"/>
    <n v="1"/>
    <x v="0"/>
    <n v="1"/>
    <n v="2"/>
    <n v="0"/>
    <n v="0"/>
    <n v="0"/>
    <n v="1"/>
    <n v="1"/>
    <n v="0"/>
    <n v="0"/>
    <n v="0"/>
    <x v="1"/>
    <n v="2"/>
    <n v="0"/>
    <n v="0"/>
    <n v="0"/>
    <n v="1"/>
    <n v="1"/>
    <n v="0"/>
    <n v="0"/>
    <n v="0"/>
    <n v="1"/>
    <n v="2"/>
  </r>
  <r>
    <s v="Helsingborgs lasarett"/>
    <s v=""/>
    <s v="VO Hud, Ögon och ÖNH"/>
    <x v="20"/>
    <n v="9"/>
    <n v="6"/>
    <n v="0"/>
    <n v="0"/>
    <n v="0"/>
    <n v="0"/>
    <n v="0"/>
    <n v="1"/>
    <n v="0"/>
    <n v="0"/>
    <n v="0"/>
    <n v="0"/>
    <x v="2"/>
    <n v="2"/>
    <n v="6"/>
    <n v="3"/>
    <n v="1"/>
    <n v="1"/>
    <n v="0"/>
    <n v="1"/>
    <n v="0"/>
    <n v="0"/>
    <n v="0"/>
    <x v="3"/>
    <n v="6"/>
    <n v="3"/>
    <n v="1"/>
    <n v="1"/>
    <n v="0"/>
    <n v="0"/>
    <n v="0"/>
    <n v="0"/>
    <n v="0"/>
    <n v="5"/>
    <n v="5"/>
  </r>
  <r>
    <s v="Helsingborgs lasarett"/>
    <s v=""/>
    <s v="VO Hud, Ögon och ÖNH"/>
    <x v="23"/>
    <n v="10"/>
    <n v="7"/>
    <n v="0"/>
    <n v="0"/>
    <n v="1"/>
    <n v="0"/>
    <n v="0"/>
    <n v="0"/>
    <n v="0"/>
    <n v="0"/>
    <n v="1"/>
    <n v="0"/>
    <x v="5"/>
    <n v="3"/>
    <n v="7"/>
    <n v="2"/>
    <n v="1"/>
    <n v="0"/>
    <n v="3"/>
    <n v="1"/>
    <n v="0"/>
    <n v="0"/>
    <n v="0"/>
    <x v="0"/>
    <n v="7"/>
    <n v="2"/>
    <n v="0"/>
    <n v="0"/>
    <n v="3"/>
    <n v="1"/>
    <n v="0"/>
    <n v="0"/>
    <n v="-1"/>
    <n v="5"/>
    <n v="5"/>
  </r>
  <r>
    <s v="Helsingborgs lasarett"/>
    <s v=""/>
    <s v="VO Specialiserad medicin"/>
    <x v="34"/>
    <n v="0"/>
    <n v="0"/>
    <n v="0"/>
    <n v="0"/>
    <n v="0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Helsingborgs lasarett"/>
    <s v=""/>
    <s v="VO Specialiserad medicin"/>
    <x v="19"/>
    <n v="4"/>
    <n v="2.5"/>
    <n v="1"/>
    <n v="1"/>
    <n v="0"/>
    <n v="0"/>
    <n v="0"/>
    <n v="0"/>
    <n v="0"/>
    <n v="0"/>
    <n v="0"/>
    <n v="0"/>
    <x v="2"/>
    <n v="2"/>
    <n v="2"/>
    <n v="0"/>
    <n v="0"/>
    <n v="1"/>
    <n v="0"/>
    <n v="1"/>
    <n v="0"/>
    <n v="0"/>
    <n v="0"/>
    <x v="4"/>
    <n v="2"/>
    <n v="-2"/>
    <n v="0"/>
    <n v="1"/>
    <n v="0"/>
    <n v="1"/>
    <n v="0"/>
    <n v="0"/>
    <n v="0"/>
    <n v="-1"/>
    <n v="0"/>
  </r>
  <r>
    <s v="Helsingborgs lasarett"/>
    <s v=""/>
    <s v="VO Specialiserad medicin"/>
    <x v="35"/>
    <n v="5"/>
    <n v="4.1500000000000004"/>
    <n v="0"/>
    <n v="0"/>
    <n v="0"/>
    <n v="1"/>
    <n v="0"/>
    <n v="0"/>
    <n v="0"/>
    <n v="0"/>
    <n v="0"/>
    <n v="1"/>
    <x v="8"/>
    <s v=""/>
    <n v="3"/>
    <n v="0"/>
    <n v="1"/>
    <n v="1"/>
    <n v="0"/>
    <n v="1"/>
    <n v="0"/>
    <n v="0"/>
    <n v="0"/>
    <x v="1"/>
    <n v="3"/>
    <n v="0"/>
    <n v="1"/>
    <n v="0"/>
    <n v="0"/>
    <n v="1"/>
    <n v="0"/>
    <n v="0"/>
    <n v="0"/>
    <n v="1"/>
    <n v="2"/>
  </r>
  <r>
    <s v="Helsingborgs lasarett"/>
    <s v=""/>
    <s v="VO Specialiserad medicin"/>
    <x v="7"/>
    <n v="14"/>
    <n v="13"/>
    <n v="2"/>
    <n v="1"/>
    <n v="0"/>
    <n v="1"/>
    <n v="1"/>
    <n v="1"/>
    <n v="0"/>
    <n v="1"/>
    <n v="0"/>
    <n v="0"/>
    <x v="8"/>
    <s v=""/>
    <n v="4"/>
    <n v="1"/>
    <n v="1"/>
    <n v="2"/>
    <n v="0"/>
    <n v="0"/>
    <n v="0"/>
    <n v="0"/>
    <n v="0"/>
    <x v="3"/>
    <n v="4"/>
    <n v="-2"/>
    <n v="1"/>
    <n v="1"/>
    <n v="-1"/>
    <n v="-1"/>
    <n v="0"/>
    <n v="-1"/>
    <n v="0"/>
    <n v="-1"/>
    <n v="-3"/>
  </r>
  <r>
    <s v="Helsingborgs lasarett"/>
    <s v=""/>
    <s v="VO Specialiserad medicin"/>
    <x v="21"/>
    <n v="1"/>
    <n v="0.75"/>
    <n v="0"/>
    <n v="0"/>
    <n v="0"/>
    <n v="0"/>
    <n v="0"/>
    <n v="0"/>
    <n v="0"/>
    <n v="0"/>
    <n v="0"/>
    <n v="0"/>
    <x v="5"/>
    <n v="3"/>
    <n v="2"/>
    <n v="1"/>
    <n v="1"/>
    <n v="0"/>
    <n v="0"/>
    <n v="0"/>
    <n v="0"/>
    <n v="0"/>
    <n v="0"/>
    <x v="4"/>
    <n v="2"/>
    <n v="1"/>
    <n v="1"/>
    <n v="0"/>
    <n v="0"/>
    <n v="0"/>
    <n v="0"/>
    <n v="0"/>
    <n v="0"/>
    <n v="2"/>
    <n v="2"/>
  </r>
  <r>
    <s v="Helsingborgs lasarett"/>
    <s v=""/>
    <s v="VO Specialiserad medicin"/>
    <x v="36"/>
    <n v="2"/>
    <n v="2"/>
    <n v="0"/>
    <n v="0"/>
    <n v="0"/>
    <n v="0"/>
    <n v="0"/>
    <n v="0"/>
    <n v="0"/>
    <n v="0"/>
    <n v="0"/>
    <n v="0"/>
    <x v="8"/>
    <s v="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Helsingborgs lasarett"/>
    <s v=""/>
    <s v="VO Specialiserad medicin"/>
    <x v="8"/>
    <n v="6"/>
    <n v="5.3"/>
    <n v="1"/>
    <n v="0"/>
    <n v="0"/>
    <n v="0"/>
    <n v="0"/>
    <n v="0"/>
    <n v="0"/>
    <n v="0"/>
    <n v="0"/>
    <n v="0"/>
    <x v="5"/>
    <n v="3"/>
    <n v="1"/>
    <n v="0"/>
    <n v="0"/>
    <n v="1"/>
    <n v="0"/>
    <n v="0"/>
    <n v="0"/>
    <n v="0"/>
    <n v="0"/>
    <x v="3"/>
    <n v="1"/>
    <n v="-1"/>
    <n v="0"/>
    <n v="1"/>
    <n v="0"/>
    <n v="0"/>
    <n v="0"/>
    <n v="0"/>
    <n v="0"/>
    <n v="0"/>
    <n v="0"/>
  </r>
  <r>
    <s v="Helsingborgs lasarett"/>
    <s v=""/>
    <s v="VO Specialiserad medicin"/>
    <x v="9"/>
    <n v="3"/>
    <n v="1.7"/>
    <n v="2"/>
    <n v="0"/>
    <n v="0"/>
    <n v="0"/>
    <n v="0"/>
    <n v="0"/>
    <n v="1"/>
    <n v="0"/>
    <n v="0"/>
    <n v="0"/>
    <x v="12"/>
    <n v="4"/>
    <n v="1"/>
    <n v="0"/>
    <n v="1"/>
    <n v="0"/>
    <n v="0"/>
    <n v="0"/>
    <n v="0"/>
    <n v="0"/>
    <n v="0"/>
    <x v="4"/>
    <n v="1"/>
    <n v="-2"/>
    <n v="1"/>
    <n v="0"/>
    <n v="0"/>
    <n v="0"/>
    <n v="-1"/>
    <n v="0"/>
    <n v="0"/>
    <n v="-1"/>
    <n v="-2"/>
  </r>
  <r>
    <s v="Helsingborgs lasarett"/>
    <s v=""/>
    <s v="VO Specialiserad medicin"/>
    <x v="37"/>
    <n v="1"/>
    <n v="0.75"/>
    <n v="0"/>
    <n v="0"/>
    <n v="0"/>
    <n v="0"/>
    <n v="0"/>
    <n v="0"/>
    <n v="0"/>
    <n v="0"/>
    <n v="0"/>
    <n v="0"/>
    <x v="5"/>
    <n v="3"/>
    <n v="1"/>
    <n v="0"/>
    <n v="0"/>
    <n v="1"/>
    <n v="0"/>
    <n v="0"/>
    <n v="0"/>
    <n v="0"/>
    <n v="0"/>
    <x v="4"/>
    <n v="1"/>
    <n v="0"/>
    <n v="0"/>
    <n v="1"/>
    <n v="0"/>
    <n v="0"/>
    <n v="0"/>
    <n v="0"/>
    <n v="0"/>
    <n v="1"/>
    <n v="1"/>
  </r>
  <r>
    <s v="Helsingborgs lasarett"/>
    <s v=""/>
    <s v="VO Specialiserad medicin"/>
    <x v="22"/>
    <n v="10"/>
    <n v="8.4499999999999993"/>
    <n v="1"/>
    <n v="1"/>
    <n v="1"/>
    <n v="2"/>
    <n v="1"/>
    <n v="0"/>
    <n v="1"/>
    <n v="0"/>
    <n v="0"/>
    <n v="0"/>
    <x v="0"/>
    <n v="1"/>
    <n v="3"/>
    <n v="0"/>
    <n v="1"/>
    <n v="1"/>
    <n v="0"/>
    <n v="0"/>
    <n v="1"/>
    <n v="0"/>
    <n v="0"/>
    <x v="3"/>
    <n v="3"/>
    <n v="-2"/>
    <n v="0"/>
    <n v="-1"/>
    <n v="-1"/>
    <n v="0"/>
    <n v="0"/>
    <n v="0"/>
    <n v="0"/>
    <n v="-4"/>
    <n v="-4"/>
  </r>
  <r>
    <s v="Helsingborgs lasarett"/>
    <s v=""/>
    <s v="VO Specialiserad medicin"/>
    <x v="6"/>
    <n v="3"/>
    <n v="3"/>
    <n v="0"/>
    <n v="0"/>
    <n v="0"/>
    <n v="0"/>
    <n v="0"/>
    <n v="0"/>
    <n v="0"/>
    <n v="0"/>
    <n v="0"/>
    <n v="0"/>
    <x v="0"/>
    <n v="1"/>
    <n v="14"/>
    <n v="0"/>
    <n v="1"/>
    <n v="3"/>
    <n v="4"/>
    <n v="3"/>
    <n v="3"/>
    <n v="0"/>
    <n v="0"/>
    <x v="3"/>
    <n v="14"/>
    <n v="0"/>
    <n v="1"/>
    <n v="3"/>
    <n v="4"/>
    <n v="3"/>
    <n v="3"/>
    <n v="0"/>
    <n v="0"/>
    <n v="8"/>
    <n v="14"/>
  </r>
  <r>
    <s v="Helsingborgs lasarett"/>
    <s v=""/>
    <s v="Infektionsenheten, Specialiserad medicin, VO 2"/>
    <x v="38"/>
    <n v="13"/>
    <n v="9"/>
    <n v="0"/>
    <n v="0"/>
    <n v="0"/>
    <n v="1"/>
    <n v="0"/>
    <n v="1"/>
    <n v="0"/>
    <n v="0"/>
    <n v="0"/>
    <n v="0"/>
    <x v="0"/>
    <n v="0.25"/>
    <n v="1"/>
    <n v="0"/>
    <n v="0"/>
    <n v="1"/>
    <n v="0"/>
    <n v="0"/>
    <n v="0"/>
    <n v="0"/>
    <n v="0"/>
    <x v="3"/>
    <n v="1"/>
    <n v="0"/>
    <n v="0"/>
    <n v="0"/>
    <n v="0"/>
    <n v="-1"/>
    <n v="0"/>
    <n v="0"/>
    <n v="0"/>
    <n v="0"/>
    <n v="-1"/>
  </r>
  <r>
    <s v="Helsingborgs lasarett"/>
    <m/>
    <s v="AnOpIVA"/>
    <x v="2"/>
    <m/>
    <m/>
    <m/>
    <m/>
    <m/>
    <m/>
    <m/>
    <m/>
    <m/>
    <m/>
    <m/>
    <m/>
    <x v="13"/>
    <m/>
    <n v="13"/>
    <n v="1"/>
    <n v="2"/>
    <n v="2"/>
    <n v="0"/>
    <n v="4"/>
    <n v="2"/>
    <n v="2"/>
    <m/>
    <x v="0"/>
    <n v="13"/>
    <n v="1"/>
    <n v="2"/>
    <n v="2"/>
    <n v="0"/>
    <n v="4"/>
    <n v="2"/>
    <n v="2"/>
    <n v="0"/>
    <n v="5"/>
    <n v="13"/>
  </r>
  <r>
    <s v="Helsingborgs lasarett"/>
    <m/>
    <s v="VO Kirurgi"/>
    <x v="39"/>
    <n v="4"/>
    <n v="4"/>
    <m/>
    <m/>
    <n v="1"/>
    <m/>
    <m/>
    <m/>
    <m/>
    <m/>
    <m/>
    <m/>
    <x v="13"/>
    <m/>
    <n v="1"/>
    <n v="1"/>
    <m/>
    <m/>
    <m/>
    <m/>
    <m/>
    <m/>
    <m/>
    <x v="1"/>
    <n v="1"/>
    <n v="1"/>
    <n v="-1"/>
    <n v="0"/>
    <n v="0"/>
    <n v="0"/>
    <n v="0"/>
    <n v="0"/>
    <n v="0"/>
    <n v="0"/>
    <n v="0"/>
  </r>
  <r>
    <s v="Ängelholms sjukhus"/>
    <s v=""/>
    <s v="Medicinkliniken"/>
    <x v="34"/>
    <n v="1"/>
    <n v="1"/>
    <n v="0"/>
    <n v="0"/>
    <n v="0"/>
    <n v="0"/>
    <n v="0"/>
    <n v="0"/>
    <n v="0"/>
    <n v="0"/>
    <n v="0"/>
    <n v="0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Ängelholms sjukhus"/>
    <s v=""/>
    <s v="Medicinkliniken"/>
    <x v="19"/>
    <n v="3"/>
    <n v="2"/>
    <n v="1"/>
    <n v="0"/>
    <n v="0"/>
    <n v="0"/>
    <n v="0"/>
    <n v="0"/>
    <n v="0"/>
    <n v="0"/>
    <n v="0"/>
    <n v="0"/>
    <x v="2"/>
    <n v="2"/>
    <n v="3"/>
    <n v="1"/>
    <n v="0"/>
    <n v="0"/>
    <n v="0"/>
    <n v="0"/>
    <n v="0"/>
    <n v="0"/>
    <n v="2"/>
    <x v="1"/>
    <n v="3"/>
    <n v="0"/>
    <n v="0"/>
    <n v="0"/>
    <n v="0"/>
    <n v="0"/>
    <n v="0"/>
    <n v="0"/>
    <n v="2"/>
    <n v="0"/>
    <n v="2"/>
  </r>
  <r>
    <s v="Ängelholms sjukhus"/>
    <s v=""/>
    <s v="Medicinkliniken"/>
    <x v="18"/>
    <n v="1"/>
    <n v="0.92"/>
    <n v="0"/>
    <n v="0"/>
    <n v="0"/>
    <n v="0"/>
    <n v="0"/>
    <n v="0"/>
    <n v="0"/>
    <n v="0"/>
    <n v="0"/>
    <n v="0"/>
    <x v="5"/>
    <n v="2.5"/>
    <n v="3"/>
    <n v="0"/>
    <n v="0"/>
    <n v="0"/>
    <n v="0"/>
    <n v="3"/>
    <n v="0"/>
    <n v="0"/>
    <n v="0"/>
    <x v="3"/>
    <n v="3"/>
    <n v="0"/>
    <n v="0"/>
    <n v="0"/>
    <n v="0"/>
    <n v="3"/>
    <n v="0"/>
    <n v="0"/>
    <n v="0"/>
    <n v="0"/>
    <n v="3"/>
  </r>
  <r>
    <s v="Ängelholms sjukhus"/>
    <s v=""/>
    <s v="Medicinkliniken"/>
    <x v="6"/>
    <n v="1"/>
    <n v="0.8"/>
    <n v="1"/>
    <n v="2"/>
    <n v="0"/>
    <n v="0"/>
    <n v="0"/>
    <n v="0"/>
    <n v="0"/>
    <n v="0"/>
    <n v="0"/>
    <n v="0"/>
    <x v="1"/>
    <n v="0"/>
    <n v="12"/>
    <n v="0"/>
    <n v="5"/>
    <n v="0"/>
    <n v="1"/>
    <n v="4"/>
    <n v="2"/>
    <n v="0"/>
    <n v="0"/>
    <x v="5"/>
    <n v="12"/>
    <n v="-3"/>
    <n v="5"/>
    <n v="0"/>
    <n v="1"/>
    <n v="4"/>
    <n v="2"/>
    <n v="0"/>
    <n v="0"/>
    <n v="3"/>
    <n v="9"/>
  </r>
  <r>
    <s v="Ängelholms sjukhus"/>
    <s v=""/>
    <s v="Medicinkliniken"/>
    <x v="4"/>
    <n v="2"/>
    <n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Ängelholms sjukhus"/>
    <s v=""/>
    <s v="Medicinkliniken"/>
    <x v="7"/>
    <n v="7"/>
    <n v="5.5"/>
    <n v="1"/>
    <n v="1"/>
    <n v="1"/>
    <n v="0"/>
    <n v="0"/>
    <n v="0"/>
    <n v="0"/>
    <n v="0"/>
    <n v="0"/>
    <n v="0"/>
    <x v="2"/>
    <n v="1.5"/>
    <n v="1"/>
    <n v="1"/>
    <n v="0"/>
    <n v="0"/>
    <n v="0"/>
    <n v="0"/>
    <n v="0"/>
    <n v="0"/>
    <n v="0"/>
    <x v="3"/>
    <n v="1"/>
    <n v="-1"/>
    <n v="-1"/>
    <n v="0"/>
    <n v="0"/>
    <n v="0"/>
    <n v="0"/>
    <n v="0"/>
    <n v="0"/>
    <n v="-2"/>
    <n v="-2"/>
  </r>
  <r>
    <s v="Ängelholms sjukhus"/>
    <s v=""/>
    <s v="Medicinkliniken"/>
    <x v="21"/>
    <n v="0"/>
    <n v="0"/>
    <n v="0"/>
    <n v="0"/>
    <n v="0"/>
    <n v="0"/>
    <n v="0"/>
    <n v="0"/>
    <n v="0"/>
    <n v="0"/>
    <n v="0"/>
    <n v="0"/>
    <x v="2"/>
    <n v="2"/>
    <n v="1"/>
    <n v="1"/>
    <n v="0"/>
    <n v="0"/>
    <n v="0"/>
    <n v="0"/>
    <n v="0"/>
    <n v="0"/>
    <n v="0"/>
    <x v="1"/>
    <n v="1"/>
    <n v="1"/>
    <n v="0"/>
    <n v="0"/>
    <n v="0"/>
    <n v="0"/>
    <n v="0"/>
    <n v="0"/>
    <n v="0"/>
    <n v="1"/>
    <n v="1"/>
  </r>
  <r>
    <s v="Ängelholms sjukhus"/>
    <s v=""/>
    <s v="Medicinkliniken"/>
    <x v="8"/>
    <n v="2"/>
    <n v="1.5"/>
    <n v="0"/>
    <n v="0"/>
    <n v="1"/>
    <n v="0"/>
    <n v="1"/>
    <n v="0"/>
    <n v="0"/>
    <n v="0"/>
    <n v="0"/>
    <n v="0"/>
    <x v="2"/>
    <n v="1.5"/>
    <n v="1"/>
    <n v="0"/>
    <n v="0"/>
    <n v="0"/>
    <n v="0"/>
    <n v="0"/>
    <n v="1"/>
    <n v="0"/>
    <n v="0"/>
    <x v="1"/>
    <n v="1"/>
    <n v="0"/>
    <n v="-1"/>
    <n v="0"/>
    <n v="-1"/>
    <n v="0"/>
    <n v="1"/>
    <n v="0"/>
    <n v="0"/>
    <n v="-2"/>
    <n v="-1"/>
  </r>
  <r>
    <s v="Ängelholms sjukhus"/>
    <s v=""/>
    <s v="Medicinkliniken"/>
    <x v="22"/>
    <n v="1"/>
    <n v="0.75"/>
    <n v="0"/>
    <n v="0"/>
    <n v="0"/>
    <n v="0"/>
    <n v="0"/>
    <n v="0"/>
    <n v="0"/>
    <n v="0"/>
    <n v="0"/>
    <n v="1"/>
    <x v="2"/>
    <n v="1.2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Ängelholms sjukhus"/>
    <s v=""/>
    <s v="Medicinkliniken"/>
    <x v="9"/>
    <n v="1"/>
    <n v="0.25"/>
    <n v="0"/>
    <n v="0"/>
    <n v="0"/>
    <n v="0"/>
    <n v="0"/>
    <n v="0"/>
    <n v="0"/>
    <n v="0"/>
    <n v="0"/>
    <n v="0"/>
    <x v="2"/>
    <n v="2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Ängelholms sjukhus"/>
    <s v=""/>
    <s v="Medicinkliniken"/>
    <x v="2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Ängelholms sjukhus"/>
    <s v=""/>
    <s v="Medicinkliniken"/>
    <x v="37"/>
    <n v="1"/>
    <n v="1"/>
    <n v="0"/>
    <n v="0"/>
    <n v="0"/>
    <n v="0"/>
    <n v="0"/>
    <n v="0"/>
    <n v="0"/>
    <n v="0"/>
    <n v="0"/>
    <n v="0"/>
    <x v="2"/>
    <n v="1.5"/>
    <n v="2"/>
    <n v="0"/>
    <n v="0"/>
    <n v="0"/>
    <n v="0"/>
    <n v="1"/>
    <n v="1"/>
    <n v="0"/>
    <n v="0"/>
    <x v="1"/>
    <n v="2"/>
    <n v="0"/>
    <n v="0"/>
    <n v="0"/>
    <n v="0"/>
    <n v="1"/>
    <n v="1"/>
    <n v="0"/>
    <n v="0"/>
    <n v="0"/>
    <n v="2"/>
  </r>
  <r>
    <s v="Helsingborgs lasarett"/>
    <s v=""/>
    <s v="kirurgi"/>
    <x v="10"/>
    <n v="34"/>
    <n v="33.4"/>
    <n v="1"/>
    <n v="3"/>
    <n v="2"/>
    <n v="0"/>
    <n v="0"/>
    <n v="0"/>
    <n v="1"/>
    <n v="1"/>
    <n v="0"/>
    <n v="0"/>
    <x v="0"/>
    <n v="1"/>
    <n v="14"/>
    <n v="1"/>
    <n v="2"/>
    <n v="3"/>
    <n v="3"/>
    <n v="3"/>
    <n v="2"/>
    <n v="0"/>
    <n v="0"/>
    <x v="5"/>
    <n v="14"/>
    <n v="-3"/>
    <n v="0"/>
    <n v="3"/>
    <n v="3"/>
    <n v="3"/>
    <n v="1"/>
    <n v="-1"/>
    <n v="0"/>
    <n v="3"/>
    <n v="6"/>
  </r>
  <r>
    <s v="Helsingborgs lasarett"/>
    <s v=""/>
    <s v="kirurgi"/>
    <x v="3"/>
    <n v="40"/>
    <n v="32.1"/>
    <n v="0"/>
    <n v="0"/>
    <n v="0"/>
    <n v="0"/>
    <n v="0"/>
    <n v="1"/>
    <n v="1"/>
    <n v="2"/>
    <n v="0"/>
    <n v="3"/>
    <x v="5"/>
    <n v="2"/>
    <n v="10"/>
    <n v="3"/>
    <n v="3"/>
    <n v="1"/>
    <n v="1"/>
    <n v="2"/>
    <n v="0"/>
    <n v="0"/>
    <n v="0"/>
    <x v="0"/>
    <n v="10"/>
    <n v="3"/>
    <n v="3"/>
    <n v="1"/>
    <n v="1"/>
    <n v="1"/>
    <n v="-1"/>
    <n v="-2"/>
    <n v="0"/>
    <n v="8"/>
    <n v="6"/>
  </r>
  <r>
    <s v="Centralsjukhuset Kristianstad"/>
    <s v=""/>
    <s v="Hud"/>
    <x v="20"/>
    <n v="5"/>
    <n v="4.5"/>
    <n v="0"/>
    <n v="0"/>
    <n v="1"/>
    <n v="0"/>
    <n v="0"/>
    <n v="0"/>
    <n v="0"/>
    <n v="0"/>
    <n v="0"/>
    <n v="0"/>
    <x v="5"/>
    <n v="3"/>
    <n v="5"/>
    <n v="0"/>
    <n v="1"/>
    <n v="0"/>
    <n v="3"/>
    <n v="1"/>
    <n v="0"/>
    <n v="0"/>
    <n v="0"/>
    <x v="1"/>
    <n v="5"/>
    <n v="0"/>
    <n v="0"/>
    <n v="0"/>
    <n v="3"/>
    <n v="1"/>
    <n v="0"/>
    <n v="0"/>
    <n v="0"/>
    <n v="3"/>
    <n v="4"/>
  </r>
  <r>
    <s v="Centralsjukhuset Kristianstad"/>
    <s v=""/>
    <s v="VO Urologi"/>
    <x v="11"/>
    <n v="6"/>
    <n v="3.6"/>
    <n v="0"/>
    <n v="0"/>
    <n v="0"/>
    <n v="0"/>
    <n v="0"/>
    <n v="0"/>
    <n v="0"/>
    <n v="0"/>
    <n v="0"/>
    <n v="0"/>
    <x v="5"/>
    <n v="3"/>
    <n v="4"/>
    <n v="0"/>
    <n v="0"/>
    <n v="1"/>
    <n v="1"/>
    <n v="1"/>
    <n v="1"/>
    <n v="0"/>
    <n v="0"/>
    <x v="3"/>
    <n v="4"/>
    <n v="0"/>
    <n v="0"/>
    <n v="1"/>
    <n v="1"/>
    <n v="1"/>
    <n v="1"/>
    <n v="0"/>
    <n v="0"/>
    <n v="2"/>
    <n v="4"/>
  </r>
  <r>
    <s v="Centralsjukhuset Kristianstad"/>
    <s v=""/>
    <s v="Klinisk Fysiologi"/>
    <x v="27"/>
    <n v="7"/>
    <n v="3.8"/>
    <n v="0"/>
    <n v="0"/>
    <n v="0"/>
    <n v="0"/>
    <n v="1"/>
    <n v="0"/>
    <n v="3"/>
    <n v="1"/>
    <n v="0"/>
    <n v="0"/>
    <x v="1"/>
    <s v=""/>
    <n v="2"/>
    <n v="0"/>
    <n v="1"/>
    <n v="0"/>
    <n v="1"/>
    <n v="0"/>
    <n v="0"/>
    <n v="0"/>
    <n v="0"/>
    <x v="3"/>
    <n v="2"/>
    <n v="0"/>
    <n v="1"/>
    <n v="0"/>
    <n v="0"/>
    <n v="0"/>
    <n v="-3"/>
    <n v="-1"/>
    <n v="0"/>
    <n v="1"/>
    <n v="-3"/>
  </r>
  <r>
    <s v="Centralsjukhuset Kristianstad"/>
    <s v=""/>
    <s v="Klinisk Fysiologi"/>
    <x v="40"/>
    <n v="1"/>
    <n v="1"/>
    <n v="0"/>
    <n v="0"/>
    <n v="0"/>
    <n v="0"/>
    <n v="0"/>
    <n v="0"/>
    <n v="1"/>
    <n v="0"/>
    <n v="0"/>
    <n v="0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-1"/>
    <n v="0"/>
    <n v="0"/>
    <n v="0"/>
    <n v="-1"/>
  </r>
  <r>
    <s v="Centralsjukhuset Kristianstad"/>
    <s v=""/>
    <s v="VO ÖNH"/>
    <x v="24"/>
    <n v="11"/>
    <n v="8.6"/>
    <n v="1"/>
    <n v="1"/>
    <n v="1"/>
    <n v="1"/>
    <n v="1"/>
    <n v="0"/>
    <n v="0"/>
    <n v="0"/>
    <n v="0"/>
    <n v="0"/>
    <x v="0"/>
    <n v="1"/>
    <n v="7"/>
    <n v="1"/>
    <n v="2"/>
    <n v="1"/>
    <n v="0"/>
    <n v="1"/>
    <n v="1"/>
    <n v="1"/>
    <n v="0"/>
    <x v="3"/>
    <n v="7"/>
    <n v="-1"/>
    <n v="1"/>
    <n v="0"/>
    <n v="-1"/>
    <n v="1"/>
    <n v="1"/>
    <n v="1"/>
    <n v="0"/>
    <n v="-1"/>
    <n v="2"/>
  </r>
  <r>
    <s v="Centralsjukhuset Kristianstad"/>
    <s v=""/>
    <s v="VO Kirurgi"/>
    <x v="10"/>
    <n v="25"/>
    <n v="23"/>
    <n v="0"/>
    <n v="0"/>
    <n v="0"/>
    <n v="0"/>
    <n v="0"/>
    <n v="0"/>
    <n v="0"/>
    <n v="0"/>
    <n v="0"/>
    <n v="1"/>
    <x v="1"/>
    <s v=""/>
    <n v="7"/>
    <n v="2"/>
    <n v="2"/>
    <n v="0"/>
    <n v="3"/>
    <n v="0"/>
    <n v="0"/>
    <n v="0"/>
    <n v="0"/>
    <x v="1"/>
    <n v="7"/>
    <n v="2"/>
    <n v="2"/>
    <n v="0"/>
    <n v="3"/>
    <n v="0"/>
    <n v="0"/>
    <n v="0"/>
    <n v="0"/>
    <n v="7"/>
    <n v="7"/>
  </r>
  <r>
    <s v="Centralsjukhuset Kristianstad"/>
    <s v=""/>
    <s v="VO Kirurgi"/>
    <x v="39"/>
    <n v="4"/>
    <n v="4"/>
    <n v="0"/>
    <n v="0"/>
    <n v="0"/>
    <n v="0"/>
    <n v="0"/>
    <n v="0"/>
    <n v="0"/>
    <n v="0"/>
    <n v="0"/>
    <n v="0"/>
    <x v="1"/>
    <s v=""/>
    <n v="1"/>
    <n v="1"/>
    <n v="0"/>
    <n v="0"/>
    <n v="0"/>
    <n v="0"/>
    <n v="0"/>
    <n v="0"/>
    <n v="0"/>
    <x v="1"/>
    <n v="1"/>
    <n v="1"/>
    <n v="0"/>
    <n v="0"/>
    <n v="0"/>
    <n v="0"/>
    <n v="0"/>
    <n v="0"/>
    <n v="0"/>
    <n v="1"/>
    <n v="1"/>
  </r>
  <r>
    <s v="Hässleholms sjukhus"/>
    <s v=""/>
    <s v="VO Närsjukvård"/>
    <x v="6"/>
    <n v="14"/>
    <n v="9.5500000000000007"/>
    <n v="0"/>
    <n v="0"/>
    <n v="1"/>
    <n v="0"/>
    <n v="0"/>
    <n v="0"/>
    <n v="0"/>
    <n v="0"/>
    <n v="0"/>
    <n v="0"/>
    <x v="2"/>
    <n v="2"/>
    <n v="11"/>
    <n v="2"/>
    <n v="4"/>
    <n v="3"/>
    <n v="0"/>
    <n v="1"/>
    <n v="1"/>
    <n v="0"/>
    <n v="0"/>
    <x v="0"/>
    <n v="11"/>
    <n v="2"/>
    <n v="3"/>
    <n v="3"/>
    <n v="0"/>
    <n v="1"/>
    <n v="1"/>
    <n v="0"/>
    <n v="0"/>
    <n v="8"/>
    <n v="10"/>
  </r>
  <r>
    <s v="Hässleholms sjukhus"/>
    <s v=""/>
    <s v="VO Närsjukvård"/>
    <x v="19"/>
    <n v="2"/>
    <n v="1.5"/>
    <n v="0"/>
    <n v="0"/>
    <n v="0"/>
    <n v="0"/>
    <n v="0"/>
    <n v="0"/>
    <n v="0"/>
    <n v="0"/>
    <n v="0"/>
    <n v="0"/>
    <x v="0"/>
    <n v="1"/>
    <n v="1"/>
    <n v="0"/>
    <n v="0"/>
    <n v="0"/>
    <n v="1"/>
    <n v="0"/>
    <n v="0"/>
    <n v="0"/>
    <n v="0"/>
    <x v="3"/>
    <n v="1"/>
    <n v="0"/>
    <n v="0"/>
    <n v="0"/>
    <n v="1"/>
    <n v="0"/>
    <n v="0"/>
    <n v="0"/>
    <n v="0"/>
    <n v="1"/>
    <n v="1"/>
  </r>
  <r>
    <s v="Hässleholms sjukhus"/>
    <s v=""/>
    <s v="VO Närsjukvård"/>
    <x v="28"/>
    <n v="4"/>
    <n v="3.8"/>
    <n v="0"/>
    <n v="0"/>
    <n v="0"/>
    <n v="1"/>
    <n v="0"/>
    <n v="0"/>
    <n v="1"/>
    <n v="0"/>
    <n v="0"/>
    <n v="0"/>
    <x v="2"/>
    <n v="2"/>
    <n v="1"/>
    <n v="0"/>
    <n v="0"/>
    <n v="0"/>
    <n v="1"/>
    <n v="0"/>
    <n v="0"/>
    <n v="0"/>
    <n v="0"/>
    <x v="3"/>
    <n v="1"/>
    <n v="0"/>
    <n v="0"/>
    <n v="-1"/>
    <n v="1"/>
    <n v="0"/>
    <n v="-1"/>
    <n v="0"/>
    <n v="0"/>
    <n v="0"/>
    <n v="-1"/>
  </r>
  <r>
    <s v="Hässleholms sjukhus"/>
    <s v=""/>
    <s v="VO Närsjukvård"/>
    <x v="7"/>
    <n v="4"/>
    <n v="1.8"/>
    <n v="0"/>
    <n v="0"/>
    <n v="0"/>
    <n v="0"/>
    <n v="0"/>
    <n v="0"/>
    <n v="1"/>
    <n v="0"/>
    <n v="0"/>
    <n v="1"/>
    <x v="2"/>
    <n v="2"/>
    <n v="1"/>
    <n v="1"/>
    <n v="0"/>
    <n v="0"/>
    <n v="0"/>
    <n v="0"/>
    <n v="0"/>
    <n v="0"/>
    <n v="0"/>
    <x v="3"/>
    <n v="1"/>
    <n v="1"/>
    <n v="0"/>
    <n v="0"/>
    <n v="0"/>
    <n v="0"/>
    <n v="-1"/>
    <n v="0"/>
    <n v="0"/>
    <n v="1"/>
    <n v="0"/>
  </r>
  <r>
    <s v="Hässleholms sjukhus"/>
    <s v=""/>
    <s v="VO Närsjukvård"/>
    <x v="22"/>
    <n v="2"/>
    <n v="1.3"/>
    <n v="0"/>
    <n v="0"/>
    <n v="0"/>
    <n v="0"/>
    <n v="0"/>
    <n v="0"/>
    <n v="0"/>
    <n v="0"/>
    <n v="0"/>
    <n v="0"/>
    <x v="2"/>
    <n v="2"/>
    <n v="2"/>
    <n v="0"/>
    <n v="0"/>
    <n v="0"/>
    <n v="0"/>
    <n v="0"/>
    <n v="2"/>
    <n v="0"/>
    <n v="0"/>
    <x v="4"/>
    <n v="2"/>
    <n v="0"/>
    <n v="0"/>
    <n v="0"/>
    <n v="0"/>
    <n v="0"/>
    <n v="2"/>
    <n v="0"/>
    <n v="0"/>
    <n v="0"/>
    <n v="2"/>
  </r>
  <r>
    <s v="Hässleholms sjukhus"/>
    <s v=""/>
    <s v="VO Närsjukvård"/>
    <x v="34"/>
    <n v="2"/>
    <n v="0.85"/>
    <n v="0"/>
    <n v="0"/>
    <n v="0"/>
    <n v="0"/>
    <n v="0"/>
    <n v="0"/>
    <n v="0"/>
    <n v="0"/>
    <n v="0"/>
    <n v="0"/>
    <x v="0"/>
    <n v="1"/>
    <n v="1"/>
    <n v="0"/>
    <n v="0"/>
    <n v="0"/>
    <n v="0"/>
    <n v="0"/>
    <n v="1"/>
    <n v="0"/>
    <n v="0"/>
    <x v="1"/>
    <n v="1"/>
    <n v="0"/>
    <n v="0"/>
    <n v="0"/>
    <n v="0"/>
    <n v="0"/>
    <n v="1"/>
    <n v="0"/>
    <n v="0"/>
    <n v="0"/>
    <n v="1"/>
  </r>
  <r>
    <s v="Hässleholms sjukhus"/>
    <s v=""/>
    <s v="VO Närsjukvård"/>
    <x v="18"/>
    <n v="1"/>
    <n v="0.8"/>
    <n v="0"/>
    <n v="0"/>
    <n v="0"/>
    <n v="0"/>
    <n v="0"/>
    <n v="0"/>
    <n v="0"/>
    <n v="0"/>
    <n v="0"/>
    <n v="0"/>
    <x v="2"/>
    <n v="2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Hässleholms sjukhus"/>
    <s v=""/>
    <s v="VO Närsjukvård"/>
    <x v="35"/>
    <n v="1"/>
    <n v="0.5"/>
    <n v="0"/>
    <n v="0"/>
    <n v="0"/>
    <n v="0"/>
    <n v="0"/>
    <n v="0"/>
    <n v="0"/>
    <n v="0"/>
    <n v="0"/>
    <n v="1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Hässleholms sjukhus"/>
    <s v=""/>
    <s v="VO Närsjukvård"/>
    <x v="4"/>
    <n v="1"/>
    <n v="1"/>
    <n v="0"/>
    <n v="0"/>
    <n v="0"/>
    <n v="0"/>
    <n v="0"/>
    <n v="0"/>
    <n v="0"/>
    <n v="0"/>
    <n v="1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-1"/>
    <n v="0"/>
    <n v="-1"/>
  </r>
  <r>
    <s v="Hässleholms sjukhus"/>
    <s v=""/>
    <s v="VO Närsjukvård"/>
    <x v="13"/>
    <n v="2"/>
    <n v="1.1499999999999999"/>
    <n v="0"/>
    <n v="0"/>
    <n v="0"/>
    <n v="0"/>
    <n v="0"/>
    <n v="1"/>
    <n v="0"/>
    <n v="0"/>
    <n v="0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-1"/>
    <n v="0"/>
    <n v="0"/>
    <n v="0"/>
    <n v="0"/>
    <n v="-1"/>
  </r>
  <r>
    <s v="Centralsjukhuset Kristianstad"/>
    <s v=""/>
    <s v="Diagnostik "/>
    <x v="26"/>
    <n v="10"/>
    <n v="8"/>
    <n v="0"/>
    <n v="0"/>
    <n v="3"/>
    <n v="0"/>
    <n v="3"/>
    <n v="2"/>
    <n v="0"/>
    <n v="0"/>
    <n v="0"/>
    <n v="2"/>
    <x v="3"/>
    <n v="5"/>
    <n v="20"/>
    <n v="1"/>
    <n v="2"/>
    <n v="0"/>
    <n v="3"/>
    <n v="5"/>
    <n v="5"/>
    <n v="4"/>
    <n v="0"/>
    <x v="0"/>
    <n v="20"/>
    <n v="1"/>
    <n v="-1"/>
    <n v="0"/>
    <n v="0"/>
    <n v="3"/>
    <n v="5"/>
    <n v="4"/>
    <n v="0"/>
    <n v="0"/>
    <n v="12"/>
  </r>
  <r>
    <s v="Centralsjukhuset Kristianstad"/>
    <s v=""/>
    <s v="VO Barn och Ungdom"/>
    <x v="29"/>
    <n v="2"/>
    <n v="0.3"/>
    <n v="0"/>
    <n v="0"/>
    <n v="0"/>
    <n v="0"/>
    <n v="0"/>
    <n v="0"/>
    <n v="0"/>
    <n v="0"/>
    <n v="0"/>
    <n v="0"/>
    <x v="5"/>
    <n v="2"/>
    <n v="1"/>
    <n v="0"/>
    <n v="0"/>
    <n v="0"/>
    <n v="0"/>
    <n v="1"/>
    <n v="0"/>
    <n v="0"/>
    <n v="0"/>
    <x v="3"/>
    <n v="1"/>
    <n v="0"/>
    <n v="0"/>
    <n v="0"/>
    <n v="0"/>
    <n v="1"/>
    <n v="0"/>
    <n v="0"/>
    <n v="0"/>
    <n v="0"/>
    <n v="1"/>
  </r>
  <r>
    <s v="Centralsjukhuset Kristianstad"/>
    <s v=""/>
    <s v="VO Barn och Ungdom"/>
    <x v="30"/>
    <n v="3"/>
    <n v="1"/>
    <n v="0"/>
    <n v="0"/>
    <n v="0"/>
    <n v="0"/>
    <n v="0"/>
    <n v="0"/>
    <n v="0"/>
    <n v="0"/>
    <n v="0"/>
    <n v="0"/>
    <x v="2"/>
    <s v="1.5"/>
    <n v="2"/>
    <n v="0"/>
    <n v="0"/>
    <n v="0"/>
    <n v="0"/>
    <n v="1"/>
    <n v="1"/>
    <n v="0"/>
    <n v="0"/>
    <x v="1"/>
    <n v="2"/>
    <n v="0"/>
    <n v="0"/>
    <n v="0"/>
    <n v="0"/>
    <n v="1"/>
    <n v="1"/>
    <n v="0"/>
    <n v="0"/>
    <n v="0"/>
    <n v="2"/>
  </r>
  <r>
    <s v="Centralsjukhuset Kristianstad"/>
    <s v=""/>
    <s v="VO Barn och Ungdom"/>
    <x v="5"/>
    <n v="15"/>
    <n v="7.5"/>
    <n v="0"/>
    <n v="1"/>
    <n v="0"/>
    <n v="0"/>
    <n v="0"/>
    <n v="0"/>
    <n v="0"/>
    <n v="0"/>
    <n v="0"/>
    <n v="0"/>
    <x v="4"/>
    <n v="5"/>
    <n v="12"/>
    <n v="1"/>
    <n v="2"/>
    <n v="4"/>
    <n v="4"/>
    <n v="1"/>
    <n v="0"/>
    <n v="0"/>
    <n v="0"/>
    <x v="0"/>
    <n v="12"/>
    <n v="0"/>
    <n v="2"/>
    <n v="4"/>
    <n v="4"/>
    <n v="1"/>
    <n v="0"/>
    <n v="0"/>
    <n v="0"/>
    <n v="10"/>
    <n v="11"/>
  </r>
  <r>
    <s v="Centralsjukhuset Kristianstad"/>
    <s v=""/>
    <s v="VO Barn och Ungdom"/>
    <x v="12"/>
    <n v="3"/>
    <n v="1.2"/>
    <n v="0"/>
    <n v="1"/>
    <n v="0"/>
    <n v="0"/>
    <n v="0"/>
    <n v="0"/>
    <n v="0"/>
    <n v="0"/>
    <n v="0"/>
    <n v="0"/>
    <x v="12"/>
    <n v="2"/>
    <n v="2"/>
    <n v="1"/>
    <n v="0"/>
    <n v="0"/>
    <n v="0"/>
    <n v="1"/>
    <n v="0"/>
    <n v="0"/>
    <n v="0"/>
    <x v="1"/>
    <n v="2"/>
    <n v="0"/>
    <n v="0"/>
    <n v="0"/>
    <n v="0"/>
    <n v="1"/>
    <n v="0"/>
    <n v="0"/>
    <n v="0"/>
    <n v="0"/>
    <n v="1"/>
  </r>
  <r>
    <s v="Centralsjukhuset Kristianstad"/>
    <s v=""/>
    <s v="VO Barn och Ungdom"/>
    <x v="31"/>
    <n v="3"/>
    <n v="1.3"/>
    <n v="0"/>
    <n v="0"/>
    <n v="1"/>
    <n v="0"/>
    <n v="0"/>
    <n v="0"/>
    <n v="0"/>
    <n v="0"/>
    <n v="0"/>
    <n v="0"/>
    <x v="5"/>
    <n v="2.5"/>
    <n v="2"/>
    <n v="0"/>
    <n v="0"/>
    <n v="1"/>
    <n v="0"/>
    <n v="0"/>
    <n v="0"/>
    <n v="1"/>
    <n v="0"/>
    <x v="1"/>
    <n v="2"/>
    <n v="0"/>
    <n v="-1"/>
    <n v="1"/>
    <n v="0"/>
    <n v="0"/>
    <n v="0"/>
    <n v="1"/>
    <n v="0"/>
    <n v="0"/>
    <n v="1"/>
  </r>
  <r>
    <s v="Centralsjukhuset Kristianstad"/>
    <s v=""/>
    <s v="Vo Akut"/>
    <x v="4"/>
    <n v="7"/>
    <n v="5"/>
    <n v="0"/>
    <n v="0"/>
    <n v="0"/>
    <n v="0"/>
    <n v="0"/>
    <n v="0"/>
    <n v="1"/>
    <n v="0"/>
    <n v="0"/>
    <n v="0"/>
    <x v="2"/>
    <n v="2"/>
    <n v="18"/>
    <n v="3"/>
    <n v="2"/>
    <n v="2"/>
    <n v="3"/>
    <n v="2"/>
    <n v="3"/>
    <n v="3"/>
    <n v="0"/>
    <x v="5"/>
    <n v="18"/>
    <n v="3"/>
    <n v="2"/>
    <n v="2"/>
    <n v="3"/>
    <n v="2"/>
    <n v="2"/>
    <n v="3"/>
    <n v="0"/>
    <n v="10"/>
    <n v="17"/>
  </r>
  <r>
    <s v="Centralsjukhuset Kristianstad"/>
    <s v=""/>
    <s v="Vo Akut"/>
    <x v="16"/>
    <n v="1"/>
    <n v="0.2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Centralsjukhuset Kristianstad"/>
    <s v=""/>
    <s v="Vo Akut"/>
    <x v="10"/>
    <n v="1"/>
    <n v="0.5"/>
    <n v="0"/>
    <n v="0"/>
    <n v="0"/>
    <n v="0"/>
    <n v="0"/>
    <n v="1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-1"/>
    <n v="0"/>
    <n v="0"/>
    <n v="0"/>
    <n v="0"/>
    <n v="-1"/>
  </r>
  <r>
    <s v="Centralsjukhuset Kristianstad"/>
    <s v=""/>
    <s v="VO OB/GYN"/>
    <x v="0"/>
    <n v="14"/>
    <n v="11"/>
    <n v="0"/>
    <n v="0"/>
    <n v="1"/>
    <n v="1"/>
    <n v="2"/>
    <n v="1"/>
    <n v="0"/>
    <n v="0"/>
    <n v="0"/>
    <n v="0"/>
    <x v="3"/>
    <n v="1.5"/>
    <n v="11"/>
    <n v="2"/>
    <n v="2"/>
    <n v="2"/>
    <n v="1"/>
    <n v="2"/>
    <n v="2"/>
    <n v="0"/>
    <n v="0"/>
    <x v="4"/>
    <n v="11"/>
    <n v="2"/>
    <n v="1"/>
    <n v="1"/>
    <n v="-1"/>
    <n v="1"/>
    <n v="2"/>
    <n v="0"/>
    <n v="0"/>
    <n v="3"/>
    <n v="6"/>
  </r>
  <r>
    <s v="Hässleholms sjukhus"/>
    <s v=""/>
    <s v="VO Ortopedi"/>
    <x v="3"/>
    <n v="24"/>
    <n v="22"/>
    <n v="0"/>
    <n v="3"/>
    <n v="2"/>
    <n v="2"/>
    <n v="0"/>
    <n v="0"/>
    <n v="0"/>
    <n v="0"/>
    <n v="0"/>
    <n v="0"/>
    <x v="5"/>
    <n v="3"/>
    <n v="10"/>
    <n v="1"/>
    <n v="2"/>
    <n v="2"/>
    <n v="1"/>
    <n v="2"/>
    <n v="2"/>
    <n v="0"/>
    <n v="0"/>
    <x v="0"/>
    <n v="10"/>
    <n v="-2"/>
    <n v="0"/>
    <n v="0"/>
    <n v="1"/>
    <n v="2"/>
    <n v="2"/>
    <n v="0"/>
    <n v="0"/>
    <n v="-1"/>
    <n v="3"/>
  </r>
  <r>
    <s v="Centralsjukhuset Kristianstad"/>
    <s v=""/>
    <s v="VO Medicin"/>
    <x v="19"/>
    <n v="5"/>
    <n v="3.5"/>
    <n v="0"/>
    <n v="0"/>
    <n v="0"/>
    <n v="0"/>
    <n v="0"/>
    <n v="2"/>
    <n v="0"/>
    <n v="0"/>
    <n v="0"/>
    <n v="1"/>
    <x v="0"/>
    <n v="1"/>
    <n v="1"/>
    <n v="0"/>
    <n v="0"/>
    <n v="0"/>
    <n v="1"/>
    <n v="0"/>
    <n v="0"/>
    <n v="0"/>
    <n v="0"/>
    <x v="0"/>
    <n v="1"/>
    <n v="0"/>
    <n v="0"/>
    <n v="0"/>
    <n v="1"/>
    <n v="-2"/>
    <n v="0"/>
    <n v="0"/>
    <n v="0"/>
    <n v="1"/>
    <n v="-1"/>
  </r>
  <r>
    <s v="Centralsjukhuset Kristianstad"/>
    <s v=""/>
    <s v="VO Medicin"/>
    <x v="18"/>
    <n v="1"/>
    <n v="0.5"/>
    <n v="0"/>
    <n v="0"/>
    <n v="0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Centralsjukhuset Kristianstad"/>
    <s v=""/>
    <s v="VO Medicin"/>
    <x v="34"/>
    <n v="1"/>
    <n v="0.5"/>
    <n v="0"/>
    <n v="0"/>
    <n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4"/>
    <n v="0"/>
    <n v="0"/>
    <n v="-1"/>
    <n v="0"/>
    <n v="0"/>
    <n v="0"/>
    <n v="0"/>
    <n v="0"/>
    <n v="0"/>
    <n v="-1"/>
    <n v="-1"/>
  </r>
  <r>
    <s v="Centralsjukhuset Kristianstad"/>
    <s v=""/>
    <s v="VO Medicin"/>
    <x v="35"/>
    <n v="3"/>
    <n v="3"/>
    <n v="0"/>
    <n v="0"/>
    <n v="0"/>
    <n v="0"/>
    <n v="0"/>
    <n v="0"/>
    <n v="0"/>
    <n v="0"/>
    <n v="0"/>
    <n v="0"/>
    <x v="0"/>
    <n v="1"/>
    <n v="3"/>
    <n v="0"/>
    <n v="0"/>
    <n v="0"/>
    <n v="1"/>
    <n v="1"/>
    <n v="1"/>
    <n v="0"/>
    <n v="0"/>
    <x v="1"/>
    <n v="3"/>
    <n v="0"/>
    <n v="0"/>
    <n v="0"/>
    <n v="1"/>
    <n v="1"/>
    <n v="1"/>
    <n v="0"/>
    <n v="0"/>
    <n v="1"/>
    <n v="3"/>
  </r>
  <r>
    <s v="Centralsjukhuset Kristianstad"/>
    <s v=""/>
    <s v="VO Medicin"/>
    <x v="7"/>
    <n v="14"/>
    <n v="11.5"/>
    <n v="1"/>
    <n v="0"/>
    <n v="0"/>
    <n v="1"/>
    <n v="2"/>
    <n v="2"/>
    <n v="0"/>
    <n v="0"/>
    <n v="0"/>
    <n v="1"/>
    <x v="1"/>
    <n v="0"/>
    <n v="4"/>
    <n v="0"/>
    <n v="2"/>
    <n v="1"/>
    <n v="0"/>
    <n v="0"/>
    <n v="0"/>
    <n v="0"/>
    <n v="1"/>
    <x v="3"/>
    <n v="4"/>
    <n v="-1"/>
    <n v="2"/>
    <n v="0"/>
    <n v="-2"/>
    <n v="-2"/>
    <n v="0"/>
    <n v="0"/>
    <n v="1"/>
    <n v="-1"/>
    <n v="-2"/>
  </r>
  <r>
    <s v="Centralsjukhuset Kristianstad"/>
    <s v=""/>
    <s v="VO Medicin"/>
    <x v="21"/>
    <n v="7"/>
    <n v="7"/>
    <n v="0"/>
    <n v="0"/>
    <n v="2"/>
    <n v="0"/>
    <n v="0"/>
    <n v="0"/>
    <n v="0"/>
    <n v="0"/>
    <n v="0"/>
    <n v="1"/>
    <x v="0"/>
    <n v="1"/>
    <n v="3"/>
    <n v="0"/>
    <n v="1"/>
    <n v="0"/>
    <n v="0"/>
    <n v="2"/>
    <n v="0"/>
    <n v="0"/>
    <n v="0"/>
    <x v="3"/>
    <n v="3"/>
    <n v="0"/>
    <n v="-1"/>
    <n v="0"/>
    <n v="0"/>
    <n v="2"/>
    <n v="0"/>
    <n v="0"/>
    <n v="0"/>
    <n v="-1"/>
    <n v="1"/>
  </r>
  <r>
    <s v="Centralsjukhuset Kristianstad"/>
    <s v=""/>
    <s v="VO Medicin"/>
    <x v="8"/>
    <n v="6"/>
    <n v="5.5"/>
    <n v="0"/>
    <n v="0"/>
    <n v="0"/>
    <n v="0"/>
    <n v="0"/>
    <n v="0"/>
    <n v="1"/>
    <n v="0"/>
    <n v="1"/>
    <n v="1"/>
    <x v="0"/>
    <n v="0.5"/>
    <n v="3"/>
    <n v="0"/>
    <n v="0"/>
    <n v="1"/>
    <n v="0"/>
    <n v="0"/>
    <n v="0"/>
    <n v="0"/>
    <n v="2"/>
    <x v="1"/>
    <n v="3"/>
    <n v="0"/>
    <n v="0"/>
    <n v="1"/>
    <n v="0"/>
    <n v="0"/>
    <n v="-1"/>
    <n v="0"/>
    <n v="1"/>
    <n v="1"/>
    <n v="1"/>
  </r>
  <r>
    <s v="Centralsjukhuset Kristianstad"/>
    <s v=""/>
    <s v="VO Medicin"/>
    <x v="22"/>
    <n v="7"/>
    <n v="6.5"/>
    <n v="0"/>
    <n v="0"/>
    <n v="0"/>
    <n v="0"/>
    <n v="0"/>
    <n v="0"/>
    <n v="0"/>
    <n v="0"/>
    <n v="0"/>
    <n v="1"/>
    <x v="0"/>
    <n v="1"/>
    <n v="2"/>
    <n v="1"/>
    <n v="0"/>
    <n v="1"/>
    <n v="0"/>
    <n v="0"/>
    <n v="0"/>
    <n v="0"/>
    <n v="0"/>
    <x v="3"/>
    <n v="2"/>
    <n v="1"/>
    <n v="0"/>
    <n v="1"/>
    <n v="0"/>
    <n v="0"/>
    <n v="0"/>
    <n v="0"/>
    <n v="0"/>
    <n v="2"/>
    <n v="2"/>
  </r>
  <r>
    <s v="Centralsjukhuset Kristianstad"/>
    <s v=""/>
    <s v="VO Medicin"/>
    <x v="9"/>
    <n v="6"/>
    <n v="5"/>
    <n v="1"/>
    <n v="0"/>
    <n v="0"/>
    <n v="0"/>
    <n v="0"/>
    <n v="0"/>
    <n v="1"/>
    <n v="0"/>
    <n v="0"/>
    <n v="0"/>
    <x v="2"/>
    <n v="1.5"/>
    <n v="1"/>
    <n v="0"/>
    <n v="0"/>
    <n v="0"/>
    <n v="0"/>
    <n v="0"/>
    <n v="0"/>
    <n v="0"/>
    <n v="1"/>
    <x v="0"/>
    <n v="1"/>
    <n v="-1"/>
    <n v="0"/>
    <n v="0"/>
    <n v="0"/>
    <n v="0"/>
    <n v="-1"/>
    <n v="0"/>
    <n v="1"/>
    <n v="-1"/>
    <n v="-1"/>
  </r>
  <r>
    <s v="Centralsjukhuset Kristianstad"/>
    <s v=""/>
    <s v="VO Medicin"/>
    <x v="37"/>
    <n v="4"/>
    <n v="3.8"/>
    <n v="0"/>
    <n v="0"/>
    <n v="0"/>
    <n v="1"/>
    <n v="0"/>
    <n v="0"/>
    <n v="0"/>
    <n v="0"/>
    <n v="1"/>
    <n v="0"/>
    <x v="1"/>
    <n v="0"/>
    <n v="2"/>
    <n v="0"/>
    <n v="0"/>
    <n v="0"/>
    <n v="2"/>
    <n v="0"/>
    <n v="0"/>
    <n v="0"/>
    <n v="0"/>
    <x v="3"/>
    <n v="2"/>
    <n v="0"/>
    <n v="0"/>
    <n v="-1"/>
    <n v="2"/>
    <n v="0"/>
    <n v="0"/>
    <n v="0"/>
    <n v="-1"/>
    <n v="1"/>
    <n v="0"/>
  </r>
  <r>
    <s v="Centralsjukhuset Kristianstad"/>
    <s v=""/>
    <s v="Infektion"/>
    <x v="38"/>
    <n v="10"/>
    <n v="6.8"/>
    <n v="0"/>
    <n v="0"/>
    <n v="0"/>
    <n v="0"/>
    <n v="1"/>
    <n v="0"/>
    <n v="0"/>
    <n v="0"/>
    <n v="1"/>
    <n v="0"/>
    <x v="2"/>
    <n v="2"/>
    <n v="4"/>
    <n v="2"/>
    <n v="0"/>
    <n v="0"/>
    <n v="1"/>
    <n v="0"/>
    <n v="1"/>
    <n v="0"/>
    <n v="0"/>
    <x v="3"/>
    <n v="4"/>
    <n v="2"/>
    <n v="0"/>
    <n v="0"/>
    <n v="0"/>
    <n v="0"/>
    <n v="1"/>
    <n v="0"/>
    <n v="-1"/>
    <n v="2"/>
    <n v="2"/>
  </r>
  <r>
    <s v="Centralsjukhuset Kristianstad"/>
    <s v=""/>
    <s v="VO An/Op/IVA"/>
    <x v="2"/>
    <n v="19"/>
    <n v="16"/>
    <n v="0"/>
    <n v="0"/>
    <n v="2"/>
    <n v="0"/>
    <n v="0"/>
    <n v="0"/>
    <n v="1"/>
    <n v="0"/>
    <n v="1"/>
    <n v="1"/>
    <x v="9"/>
    <n v="5"/>
    <n v="12"/>
    <n v="1"/>
    <n v="0"/>
    <n v="2"/>
    <n v="4"/>
    <n v="3"/>
    <n v="2"/>
    <n v="0"/>
    <n v="0"/>
    <x v="3"/>
    <n v="12"/>
    <n v="1"/>
    <n v="-2"/>
    <n v="2"/>
    <n v="4"/>
    <n v="3"/>
    <n v="1"/>
    <n v="0"/>
    <n v="-1"/>
    <n v="5"/>
    <n v="8"/>
  </r>
  <r>
    <s v="Centralsjukhuset Kristianstad"/>
    <s v=""/>
    <s v="VO An/Op/IVA"/>
    <x v="41"/>
    <n v="2"/>
    <n v="1.4"/>
    <n v="0"/>
    <n v="0"/>
    <n v="0"/>
    <n v="0"/>
    <n v="0"/>
    <n v="0"/>
    <n v="0"/>
    <n v="0"/>
    <n v="0"/>
    <n v="0"/>
    <x v="1"/>
    <n v="0"/>
    <n v="1"/>
    <n v="0"/>
    <n v="0"/>
    <n v="0"/>
    <n v="0"/>
    <n v="1"/>
    <n v="0"/>
    <n v="0"/>
    <n v="0"/>
    <x v="1"/>
    <n v="1"/>
    <n v="0"/>
    <n v="0"/>
    <n v="0"/>
    <n v="0"/>
    <n v="1"/>
    <n v="0"/>
    <n v="0"/>
    <n v="0"/>
    <n v="0"/>
    <n v="1"/>
  </r>
  <r>
    <s v="Centralsjukhuset Kristianstad"/>
    <s v=""/>
    <s v="Ögonkliniken"/>
    <x v="23"/>
    <n v="8"/>
    <n v="7.4"/>
    <n v="0"/>
    <n v="1"/>
    <n v="0"/>
    <n v="0"/>
    <n v="0"/>
    <n v="0"/>
    <n v="0"/>
    <n v="0"/>
    <n v="0"/>
    <n v="1"/>
    <x v="2"/>
    <s v=""/>
    <n v="7"/>
    <n v="3"/>
    <n v="0"/>
    <n v="2"/>
    <n v="1"/>
    <n v="1"/>
    <n v="0"/>
    <n v="0"/>
    <n v="0"/>
    <x v="0"/>
    <n v="7"/>
    <n v="2"/>
    <n v="0"/>
    <n v="2"/>
    <n v="1"/>
    <n v="1"/>
    <n v="0"/>
    <n v="0"/>
    <n v="0"/>
    <n v="5"/>
    <n v="6"/>
  </r>
  <r>
    <s v="Skånes universitetssjukhus Sus"/>
    <s v=""/>
    <s v="Thoraxanestesi"/>
    <x v="2"/>
    <n v="25"/>
    <n v="20"/>
    <n v="1"/>
    <n v="1"/>
    <n v="0"/>
    <n v="0"/>
    <n v="0"/>
    <n v="0"/>
    <n v="0"/>
    <n v="0"/>
    <n v="1"/>
    <n v="3"/>
    <x v="1"/>
    <n v="0"/>
    <n v="0"/>
    <n v="0"/>
    <n v="0"/>
    <n v="0"/>
    <n v="0"/>
    <n v="0"/>
    <n v="0"/>
    <n v="0"/>
    <n v="0"/>
    <x v="1"/>
    <n v="0"/>
    <n v="-2"/>
    <n v="0"/>
    <n v="0"/>
    <n v="0"/>
    <n v="0"/>
    <n v="0"/>
    <n v="0"/>
    <n v="-1"/>
    <n v="-2"/>
    <n v="-3"/>
  </r>
  <r>
    <s v="Skånes universitetssjukhus Sus"/>
    <s v=""/>
    <s v="Reproduktionsmedicinskt Centrum"/>
    <x v="0"/>
    <n v="8"/>
    <n v="6.3"/>
    <n v="0"/>
    <n v="0"/>
    <n v="0"/>
    <n v="0"/>
    <n v="0"/>
    <n v="0"/>
    <n v="1"/>
    <n v="1"/>
    <n v="0"/>
    <n v="1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-1"/>
    <n v="-1"/>
    <n v="0"/>
    <n v="0"/>
    <n v="-2"/>
  </r>
  <r>
    <s v="Skånes universitetssjukhus Sus"/>
    <s v=""/>
    <s v="Reproduktionsmedicinskt Centrum"/>
    <x v="11"/>
    <n v="3"/>
    <n v="3"/>
    <n v="0"/>
    <n v="0"/>
    <n v="1"/>
    <n v="0"/>
    <n v="0"/>
    <n v="0"/>
    <n v="0"/>
    <n v="0"/>
    <n v="0"/>
    <n v="0"/>
    <x v="1"/>
    <s v=""/>
    <n v="0"/>
    <n v="0"/>
    <n v="0"/>
    <n v="0"/>
    <n v="0"/>
    <n v="0"/>
    <n v="0"/>
    <n v="0"/>
    <n v="0"/>
    <x v="1"/>
    <n v="0"/>
    <n v="0"/>
    <n v="-1"/>
    <n v="0"/>
    <n v="0"/>
    <n v="0"/>
    <n v="0"/>
    <n v="0"/>
    <n v="0"/>
    <n v="-1"/>
    <n v="-1"/>
  </r>
  <r>
    <s v="Skånes universitetssjukhus Sus"/>
    <s v=""/>
    <s v="Reproduktionsmedicinskt Centrum"/>
    <x v="19"/>
    <n v="1"/>
    <n v="0.6"/>
    <n v="0"/>
    <n v="0"/>
    <n v="0"/>
    <n v="0"/>
    <n v="0"/>
    <n v="1"/>
    <n v="0"/>
    <n v="0"/>
    <n v="0"/>
    <n v="0"/>
    <x v="1"/>
    <s v=""/>
    <n v="0"/>
    <n v="0"/>
    <n v="0"/>
    <n v="0"/>
    <n v="0"/>
    <n v="0"/>
    <n v="0"/>
    <n v="0"/>
    <n v="0"/>
    <x v="1"/>
    <n v="0"/>
    <n v="0"/>
    <n v="0"/>
    <n v="0"/>
    <n v="0"/>
    <n v="-1"/>
    <n v="0"/>
    <n v="0"/>
    <n v="0"/>
    <n v="0"/>
    <n v="-1"/>
  </r>
  <r>
    <s v="Skånes universitetssjukhus Sus"/>
    <s v=""/>
    <s v="Vo Barnkirurgi och neonatalvård, sektion barnanestesi"/>
    <x v="2"/>
    <n v="20"/>
    <n v="18"/>
    <n v="0"/>
    <n v="1"/>
    <n v="0"/>
    <n v="0"/>
    <n v="2"/>
    <n v="0"/>
    <n v="0"/>
    <n v="0"/>
    <n v="1"/>
    <n v="1"/>
    <x v="1"/>
    <s v=""/>
    <n v="2"/>
    <n v="0"/>
    <n v="0"/>
    <n v="1"/>
    <n v="1"/>
    <n v="0"/>
    <n v="0"/>
    <n v="0"/>
    <n v="0"/>
    <x v="4"/>
    <n v="2"/>
    <n v="-1"/>
    <n v="0"/>
    <n v="1"/>
    <n v="-1"/>
    <n v="0"/>
    <n v="0"/>
    <n v="0"/>
    <n v="-1"/>
    <n v="-1"/>
    <n v="-2"/>
  </r>
  <r>
    <s v="Skånes universitetssjukhus Sus"/>
    <s v=""/>
    <s v="Sektion plastik"/>
    <x v="42"/>
    <n v="7"/>
    <n v="6.1"/>
    <n v="0"/>
    <n v="0"/>
    <n v="0"/>
    <n v="0"/>
    <n v="0"/>
    <n v="0"/>
    <n v="0"/>
    <n v="1"/>
    <n v="1"/>
    <n v="1"/>
    <x v="2"/>
    <n v="2"/>
    <n v="3"/>
    <n v="0"/>
    <n v="1"/>
    <n v="1"/>
    <n v="1"/>
    <n v="0"/>
    <n v="0"/>
    <n v="0"/>
    <n v="0"/>
    <x v="3"/>
    <n v="3"/>
    <n v="0"/>
    <n v="1"/>
    <n v="1"/>
    <n v="1"/>
    <n v="0"/>
    <n v="0"/>
    <n v="-1"/>
    <n v="-1"/>
    <n v="3"/>
    <n v="1"/>
  </r>
  <r>
    <s v="Skånes universitetssjukhus Sus"/>
    <s v=""/>
    <s v="VE hematologi (inom VO hematologi/onkologi och strålningsfysik)"/>
    <x v="35"/>
    <n v="22"/>
    <n v="17"/>
    <n v="0"/>
    <n v="0"/>
    <n v="2"/>
    <n v="2"/>
    <n v="2"/>
    <n v="1"/>
    <n v="1"/>
    <n v="1"/>
    <n v="0"/>
    <n v="2"/>
    <x v="1"/>
    <s v=""/>
    <n v="11"/>
    <n v="2"/>
    <n v="3"/>
    <n v="2"/>
    <n v="2"/>
    <n v="2"/>
    <n v="0"/>
    <n v="0"/>
    <n v="0"/>
    <x v="3"/>
    <n v="11"/>
    <n v="2"/>
    <n v="1"/>
    <n v="0"/>
    <n v="0"/>
    <n v="1"/>
    <n v="-1"/>
    <n v="-1"/>
    <n v="0"/>
    <n v="3"/>
    <n v="2"/>
  </r>
  <r>
    <s v="Skånes universitetssjukhus Sus"/>
    <s v=""/>
    <s v="Handkirurgi"/>
    <x v="43"/>
    <n v="20"/>
    <n v="16.3"/>
    <n v="0"/>
    <n v="1"/>
    <n v="1"/>
    <n v="1"/>
    <n v="0"/>
    <n v="0"/>
    <n v="1"/>
    <n v="0"/>
    <n v="0"/>
    <n v="1"/>
    <x v="2"/>
    <n v="2"/>
    <n v="3"/>
    <n v="0"/>
    <n v="2"/>
    <n v="0"/>
    <n v="0"/>
    <n v="1"/>
    <n v="0"/>
    <n v="0"/>
    <n v="0"/>
    <x v="3"/>
    <n v="3"/>
    <n v="-1"/>
    <n v="1"/>
    <n v="-1"/>
    <n v="0"/>
    <n v="1"/>
    <n v="-1"/>
    <n v="0"/>
    <n v="0"/>
    <n v="-1"/>
    <n v="-1"/>
  </r>
  <r>
    <s v="Skånes universitetssjukhus Sus"/>
    <s v=""/>
    <s v="VO Infektionssjukdomar"/>
    <x v="38"/>
    <n v="23"/>
    <n v="19.100000000000001"/>
    <n v="0"/>
    <n v="1"/>
    <n v="0"/>
    <n v="1"/>
    <n v="0"/>
    <n v="1"/>
    <n v="1"/>
    <n v="1"/>
    <n v="2"/>
    <n v="0"/>
    <x v="1"/>
    <n v="0"/>
    <n v="6"/>
    <n v="1"/>
    <n v="1"/>
    <n v="0"/>
    <n v="2"/>
    <n v="2"/>
    <n v="0"/>
    <n v="0"/>
    <n v="0"/>
    <x v="3"/>
    <n v="6"/>
    <n v="0"/>
    <n v="1"/>
    <n v="-1"/>
    <n v="2"/>
    <n v="1"/>
    <n v="-1"/>
    <n v="-1"/>
    <n v="-2"/>
    <n v="2"/>
    <n v="-1"/>
  </r>
  <r>
    <s v="Skånes universitetssjukhus Sus"/>
    <s v=""/>
    <s v="Njurmedicin"/>
    <x v="9"/>
    <n v="26"/>
    <n v="18"/>
    <n v="0"/>
    <n v="1"/>
    <n v="3"/>
    <n v="2"/>
    <n v="1"/>
    <n v="0"/>
    <n v="0"/>
    <n v="0"/>
    <n v="0"/>
    <n v="0"/>
    <x v="9"/>
    <n v="7"/>
    <n v="18"/>
    <n v="2"/>
    <n v="3"/>
    <n v="4"/>
    <n v="0"/>
    <n v="1"/>
    <n v="6"/>
    <n v="1"/>
    <n v="1"/>
    <x v="2"/>
    <n v="18"/>
    <n v="1"/>
    <n v="0"/>
    <n v="2"/>
    <n v="-1"/>
    <n v="1"/>
    <n v="6"/>
    <n v="1"/>
    <n v="1"/>
    <n v="2"/>
    <n v="11"/>
  </r>
  <r>
    <s v="Skånes universitetssjukhus Sus"/>
    <s v=""/>
    <s v="Barn- och ungdomskirurgi med neonatalvård"/>
    <x v="30"/>
    <n v="12"/>
    <n v="10.8"/>
    <n v="0"/>
    <n v="0"/>
    <n v="1"/>
    <n v="1"/>
    <n v="0"/>
    <n v="0"/>
    <n v="0"/>
    <n v="0"/>
    <n v="0"/>
    <n v="0"/>
    <x v="2"/>
    <s v=""/>
    <n v="5"/>
    <n v="2"/>
    <n v="1"/>
    <n v="0"/>
    <n v="1"/>
    <n v="0"/>
    <n v="1"/>
    <n v="0"/>
    <n v="0"/>
    <x v="3"/>
    <n v="5"/>
    <n v="2"/>
    <n v="0"/>
    <n v="-1"/>
    <n v="1"/>
    <n v="0"/>
    <n v="1"/>
    <n v="0"/>
    <n v="0"/>
    <n v="2"/>
    <n v="3"/>
  </r>
  <r>
    <s v="Skånes universitetssjukhus Sus"/>
    <s v=""/>
    <s v="Hudmottagningen Lund, Vo HRÖ (Hud, Reproduktionsmedicin och Ögon)"/>
    <x v="20"/>
    <n v="16"/>
    <n v="16"/>
    <n v="0"/>
    <n v="0"/>
    <n v="3"/>
    <n v="0"/>
    <n v="1"/>
    <n v="1"/>
    <n v="0"/>
    <n v="0"/>
    <n v="0"/>
    <n v="0"/>
    <x v="1"/>
    <s v=""/>
    <n v="8"/>
    <n v="3"/>
    <n v="2"/>
    <n v="2"/>
    <n v="1"/>
    <n v="0"/>
    <n v="0"/>
    <n v="0"/>
    <n v="0"/>
    <x v="3"/>
    <n v="8"/>
    <n v="3"/>
    <n v="-1"/>
    <n v="2"/>
    <n v="0"/>
    <n v="-1"/>
    <n v="0"/>
    <n v="0"/>
    <n v="0"/>
    <n v="4"/>
    <n v="3"/>
  </r>
  <r>
    <s v="Skånes universitetssjukhus Sus"/>
    <s v=""/>
    <s v="Internmedicin"/>
    <x v="6"/>
    <n v="0"/>
    <n v="0"/>
    <n v="0"/>
    <n v="0"/>
    <n v="0"/>
    <n v="0"/>
    <n v="0"/>
    <n v="0"/>
    <n v="0"/>
    <n v="0"/>
    <n v="0"/>
    <n v="0"/>
    <x v="8"/>
    <s v=""/>
    <n v="39"/>
    <n v="4"/>
    <n v="11"/>
    <n v="7"/>
    <n v="8"/>
    <n v="8"/>
    <n v="1"/>
    <n v="0"/>
    <n v="0"/>
    <x v="6"/>
    <n v="39"/>
    <n v="4"/>
    <n v="11"/>
    <n v="7"/>
    <n v="8"/>
    <n v="8"/>
    <n v="1"/>
    <n v="0"/>
    <n v="0"/>
    <n v="30"/>
    <n v="39"/>
  </r>
  <r>
    <s v="Skånes universitetssjukhus Sus"/>
    <s v=""/>
    <s v="VO Akutsjukvård &amp; Internmedicin, Akutmottagningen Malmö"/>
    <x v="4"/>
    <n v="22"/>
    <n v="20.3"/>
    <n v="1"/>
    <n v="0"/>
    <n v="0"/>
    <n v="0"/>
    <n v="0"/>
    <n v="0"/>
    <n v="0"/>
    <n v="0"/>
    <n v="0"/>
    <n v="0"/>
    <x v="14"/>
    <n v="24"/>
    <n v="31"/>
    <n v="7"/>
    <n v="6"/>
    <n v="10"/>
    <n v="4"/>
    <n v="4"/>
    <n v="0"/>
    <n v="0"/>
    <n v="0"/>
    <x v="5"/>
    <n v="31"/>
    <n v="6"/>
    <n v="6"/>
    <n v="10"/>
    <n v="4"/>
    <n v="4"/>
    <n v="0"/>
    <n v="0"/>
    <n v="0"/>
    <n v="26"/>
    <n v="30"/>
  </r>
  <r>
    <s v="Skånes universitetssjukhus Sus"/>
    <s v=""/>
    <s v="VO Bild och funktion, Sektion Klinisk neurofysiologi"/>
    <x v="44"/>
    <n v="10"/>
    <n v="6.5"/>
    <n v="0"/>
    <n v="0"/>
    <n v="0"/>
    <n v="0"/>
    <n v="0"/>
    <n v="1"/>
    <n v="0"/>
    <n v="0"/>
    <n v="0"/>
    <n v="1"/>
    <x v="2"/>
    <n v="1"/>
    <n v="3"/>
    <n v="0"/>
    <n v="0"/>
    <n v="1"/>
    <n v="2"/>
    <n v="0"/>
    <n v="0"/>
    <n v="0"/>
    <n v="0"/>
    <x v="3"/>
    <n v="3"/>
    <n v="0"/>
    <n v="0"/>
    <n v="1"/>
    <n v="2"/>
    <n v="-1"/>
    <n v="0"/>
    <n v="0"/>
    <n v="0"/>
    <n v="3"/>
    <n v="2"/>
  </r>
  <r>
    <s v="Skånes universitetssjukhus Sus"/>
    <s v=""/>
    <s v="VE minnessjukdomar"/>
    <x v="13"/>
    <n v="5"/>
    <n v="4"/>
    <n v="0"/>
    <n v="0"/>
    <n v="0"/>
    <n v="0"/>
    <n v="0"/>
    <n v="0"/>
    <n v="1"/>
    <n v="0"/>
    <n v="0"/>
    <n v="1"/>
    <x v="1"/>
    <n v="0"/>
    <n v="3"/>
    <n v="0"/>
    <n v="0"/>
    <n v="1"/>
    <n v="1"/>
    <n v="0"/>
    <n v="0"/>
    <n v="1"/>
    <n v="0"/>
    <x v="1"/>
    <n v="3"/>
    <n v="0"/>
    <n v="0"/>
    <n v="1"/>
    <n v="1"/>
    <n v="0"/>
    <n v="-1"/>
    <n v="1"/>
    <n v="0"/>
    <n v="2"/>
    <n v="2"/>
  </r>
  <r>
    <s v="Skånes universitetssjukhus Sus"/>
    <s v=""/>
    <s v="VE minnessjukdomar"/>
    <x v="18"/>
    <n v="5"/>
    <n v="4.3"/>
    <n v="0"/>
    <n v="0"/>
    <n v="0"/>
    <n v="0"/>
    <n v="0"/>
    <n v="0"/>
    <n v="0"/>
    <n v="1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-1"/>
    <n v="0"/>
    <n v="0"/>
    <n v="-1"/>
  </r>
  <r>
    <s v="Skånes universitetssjukhus Sus"/>
    <s v=""/>
    <s v="VE minnessjukdomar"/>
    <x v="22"/>
    <n v="6"/>
    <n v="4.2"/>
    <n v="0"/>
    <n v="0"/>
    <n v="0"/>
    <n v="0"/>
    <n v="0"/>
    <n v="0"/>
    <n v="0"/>
    <n v="0"/>
    <n v="0"/>
    <n v="1"/>
    <x v="1"/>
    <n v="0"/>
    <n v="3"/>
    <n v="1"/>
    <n v="0"/>
    <n v="0"/>
    <n v="1"/>
    <n v="1"/>
    <n v="0"/>
    <n v="0"/>
    <n v="0"/>
    <x v="3"/>
    <n v="3"/>
    <n v="1"/>
    <n v="0"/>
    <n v="0"/>
    <n v="1"/>
    <n v="1"/>
    <n v="0"/>
    <n v="0"/>
    <n v="0"/>
    <n v="2"/>
    <n v="3"/>
  </r>
  <r>
    <s v="Skånes universitetssjukhus Sus"/>
    <s v=""/>
    <s v="VE minnessjukdomar"/>
    <x v="28"/>
    <n v="2"/>
    <n v="2"/>
    <n v="0"/>
    <n v="0"/>
    <n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-1"/>
    <n v="0"/>
    <n v="0"/>
    <n v="0"/>
    <n v="0"/>
    <n v="0"/>
    <n v="0"/>
    <n v="-1"/>
    <n v="-1"/>
  </r>
  <r>
    <s v="Skånes universitetssjukhus Sus"/>
    <s v=""/>
    <s v="VE minnessjukdomar"/>
    <x v="16"/>
    <n v="1"/>
    <n v="0.9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Skånes universitetssjukhus Sus"/>
    <s v=""/>
    <s v="VE rehabiliteringsmedicin"/>
    <x v="28"/>
    <n v="10"/>
    <n v="6"/>
    <n v="0"/>
    <n v="0"/>
    <n v="0"/>
    <n v="1"/>
    <n v="0"/>
    <n v="1"/>
    <n v="1"/>
    <n v="0"/>
    <n v="0"/>
    <n v="0"/>
    <x v="1"/>
    <n v="0"/>
    <n v="6"/>
    <n v="1"/>
    <n v="0"/>
    <n v="2"/>
    <n v="1"/>
    <n v="1"/>
    <n v="1"/>
    <n v="0"/>
    <n v="0"/>
    <x v="3"/>
    <n v="6"/>
    <n v="1"/>
    <n v="0"/>
    <n v="1"/>
    <n v="1"/>
    <n v="0"/>
    <n v="0"/>
    <n v="0"/>
    <n v="0"/>
    <n v="3"/>
    <n v="3"/>
  </r>
  <r>
    <s v="Skånes universitetssjukhus Sus"/>
    <s v=""/>
    <s v="VE rehabiliteringsmedicin"/>
    <x v="22"/>
    <n v="1"/>
    <n v="1"/>
    <n v="0"/>
    <n v="0"/>
    <n v="0"/>
    <n v="0"/>
    <n v="1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-1"/>
    <n v="0"/>
    <n v="0"/>
    <n v="0"/>
    <n v="0"/>
    <n v="-1"/>
    <n v="-1"/>
  </r>
  <r>
    <s v="Skånes universitetssjukhus Sus"/>
    <s v=""/>
    <s v="VE Geriatrik"/>
    <x v="18"/>
    <n v="9"/>
    <n v="5"/>
    <n v="0"/>
    <n v="1"/>
    <n v="1"/>
    <n v="1"/>
    <n v="0"/>
    <n v="0"/>
    <n v="0"/>
    <n v="0"/>
    <n v="0"/>
    <n v="0"/>
    <x v="8"/>
    <s v=""/>
    <n v="9"/>
    <n v="0"/>
    <n v="1"/>
    <n v="2"/>
    <n v="3"/>
    <n v="1"/>
    <n v="1"/>
    <n v="1"/>
    <n v="0"/>
    <x v="0"/>
    <n v="9"/>
    <n v="-1"/>
    <n v="0"/>
    <n v="1"/>
    <n v="3"/>
    <n v="1"/>
    <n v="1"/>
    <n v="1"/>
    <n v="0"/>
    <n v="3"/>
    <n v="6"/>
  </r>
  <r>
    <s v="Skånes universitetssjukhus Sus"/>
    <s v=""/>
    <s v="Sektion Barnkirurgi, VO Barnkirurgi o Neonatalvård"/>
    <x v="45"/>
    <n v="16"/>
    <n v="14"/>
    <n v="0"/>
    <n v="0"/>
    <n v="0"/>
    <n v="0"/>
    <n v="0"/>
    <n v="1"/>
    <n v="0"/>
    <n v="0"/>
    <n v="0"/>
    <n v="1"/>
    <x v="1"/>
    <s v=""/>
    <n v="1"/>
    <n v="0"/>
    <n v="0"/>
    <n v="0"/>
    <n v="0"/>
    <n v="1"/>
    <n v="0"/>
    <n v="0"/>
    <n v="0"/>
    <x v="3"/>
    <n v="1"/>
    <n v="0"/>
    <n v="0"/>
    <n v="0"/>
    <n v="0"/>
    <n v="0"/>
    <n v="0"/>
    <n v="0"/>
    <n v="0"/>
    <n v="0"/>
    <n v="0"/>
  </r>
  <r>
    <s v="Skånes universitetssjukhus Sus"/>
    <s v=""/>
    <s v="Kärlkirurgi"/>
    <x v="39"/>
    <n v="10"/>
    <n v="8.5"/>
    <n v="0"/>
    <n v="0"/>
    <n v="1"/>
    <n v="0"/>
    <n v="0"/>
    <n v="0"/>
    <n v="0"/>
    <n v="0"/>
    <n v="0"/>
    <n v="0"/>
    <x v="2"/>
    <n v="2"/>
    <n v="2"/>
    <n v="0"/>
    <n v="1"/>
    <n v="0"/>
    <n v="0"/>
    <n v="0"/>
    <n v="1"/>
    <n v="0"/>
    <n v="0"/>
    <x v="3"/>
    <n v="2"/>
    <n v="0"/>
    <n v="0"/>
    <n v="0"/>
    <n v="0"/>
    <n v="0"/>
    <n v="1"/>
    <n v="0"/>
    <n v="0"/>
    <n v="0"/>
    <n v="1"/>
  </r>
  <r>
    <s v="Skånes universitetssjukhus Sus"/>
    <s v=""/>
    <s v="Kärlkirurgi"/>
    <x v="6"/>
    <n v="2"/>
    <n v="2"/>
    <n v="0"/>
    <n v="0"/>
    <n v="0"/>
    <n v="0"/>
    <n v="0"/>
    <n v="0"/>
    <n v="0"/>
    <n v="0"/>
    <n v="0"/>
    <n v="0"/>
    <x v="0"/>
    <n v="1"/>
    <n v="1"/>
    <n v="0"/>
    <n v="0"/>
    <n v="0"/>
    <n v="1"/>
    <n v="0"/>
    <n v="0"/>
    <n v="0"/>
    <n v="0"/>
    <x v="3"/>
    <n v="1"/>
    <n v="0"/>
    <n v="0"/>
    <n v="0"/>
    <n v="1"/>
    <n v="0"/>
    <n v="0"/>
    <n v="0"/>
    <n v="0"/>
    <n v="1"/>
    <n v="1"/>
  </r>
  <r>
    <s v="Skånes universitetssjukhus Sus"/>
    <s v=""/>
    <s v="Hudsjukvård Malmö"/>
    <x v="20"/>
    <n v="13"/>
    <n v="9.6"/>
    <n v="0"/>
    <n v="0"/>
    <n v="1"/>
    <n v="0"/>
    <n v="0"/>
    <n v="0"/>
    <n v="0"/>
    <n v="0"/>
    <n v="0"/>
    <n v="0"/>
    <x v="2"/>
    <n v="2"/>
    <n v="6"/>
    <n v="2"/>
    <n v="0"/>
    <n v="2"/>
    <n v="2"/>
    <n v="0"/>
    <n v="0"/>
    <n v="0"/>
    <n v="0"/>
    <x v="0"/>
    <n v="6"/>
    <n v="2"/>
    <n v="-1"/>
    <n v="2"/>
    <n v="2"/>
    <n v="0"/>
    <n v="0"/>
    <n v="0"/>
    <n v="0"/>
    <n v="5"/>
    <n v="5"/>
  </r>
  <r>
    <s v="Skånes universitetssjukhus Sus"/>
    <s v=""/>
    <s v="Hudsjukvård Malmö"/>
    <x v="13"/>
    <n v="1"/>
    <n v="0.3"/>
    <n v="1"/>
    <n v="0"/>
    <n v="0"/>
    <n v="0"/>
    <n v="0"/>
    <n v="0"/>
    <n v="0"/>
    <n v="0"/>
    <n v="0"/>
    <n v="0"/>
    <x v="0"/>
    <n v="0.3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Skånes universitetssjukhus Sus"/>
    <s v=""/>
    <s v="VO IPV Lund"/>
    <x v="2"/>
    <n v="42"/>
    <n v="28"/>
    <n v="0"/>
    <n v="0"/>
    <n v="1"/>
    <n v="1"/>
    <n v="2"/>
    <n v="1"/>
    <n v="3"/>
    <n v="0"/>
    <n v="1"/>
    <n v="1"/>
    <x v="12"/>
    <s v=""/>
    <n v="23"/>
    <n v="5"/>
    <n v="6"/>
    <n v="6"/>
    <n v="1"/>
    <n v="4"/>
    <n v="1"/>
    <n v="0"/>
    <n v="0"/>
    <x v="2"/>
    <n v="23"/>
    <n v="5"/>
    <n v="5"/>
    <n v="5"/>
    <n v="-1"/>
    <n v="3"/>
    <n v="-2"/>
    <n v="0"/>
    <n v="-1"/>
    <n v="14"/>
    <n v="14"/>
  </r>
  <r>
    <s v="Skånes universitetssjukhus Sus"/>
    <s v=""/>
    <s v="Barnhjärtkirurgi"/>
    <x v="46"/>
    <n v="5"/>
    <n v="5"/>
    <n v="0"/>
    <n v="0"/>
    <n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-1"/>
    <n v="0"/>
    <n v="0"/>
    <n v="0"/>
    <n v="0"/>
    <n v="0"/>
    <n v="0"/>
    <n v="-1"/>
    <n v="-1"/>
  </r>
  <r>
    <s v="Skånes universitetssjukhus Sus"/>
    <s v=""/>
    <s v="Neonatalområdet"/>
    <x v="31"/>
    <n v="28"/>
    <n v="25"/>
    <n v="0"/>
    <n v="1"/>
    <n v="2"/>
    <n v="0"/>
    <n v="0"/>
    <n v="0"/>
    <n v="1"/>
    <n v="0"/>
    <n v="1"/>
    <n v="0"/>
    <x v="1"/>
    <s v=""/>
    <n v="10"/>
    <n v="2"/>
    <n v="3"/>
    <n v="2"/>
    <n v="3"/>
    <n v="0"/>
    <n v="0"/>
    <n v="0"/>
    <n v="0"/>
    <x v="3"/>
    <n v="10"/>
    <n v="1"/>
    <n v="1"/>
    <n v="2"/>
    <n v="3"/>
    <n v="0"/>
    <n v="-1"/>
    <n v="0"/>
    <n v="-1"/>
    <n v="7"/>
    <n v="5"/>
  </r>
  <r>
    <s v="Skånes universitetssjukhus Sus"/>
    <s v=""/>
    <s v="VO infektionssjukdomar, Lund"/>
    <x v="38"/>
    <n v="26"/>
    <n v="12.85"/>
    <n v="2"/>
    <n v="1"/>
    <n v="0"/>
    <n v="2"/>
    <n v="0"/>
    <n v="2"/>
    <n v="1"/>
    <n v="0"/>
    <n v="2"/>
    <n v="0"/>
    <x v="0"/>
    <n v="0.3"/>
    <n v="9"/>
    <n v="2"/>
    <n v="1"/>
    <n v="2"/>
    <n v="2"/>
    <n v="1"/>
    <n v="1"/>
    <n v="0"/>
    <n v="0"/>
    <x v="3"/>
    <n v="9"/>
    <n v="-1"/>
    <n v="1"/>
    <n v="0"/>
    <n v="2"/>
    <n v="-1"/>
    <n v="0"/>
    <n v="0"/>
    <n v="-2"/>
    <n v="2"/>
    <n v="-1"/>
  </r>
  <r>
    <s v="Skånes universitetssjukhus Sus"/>
    <s v=""/>
    <s v="vo NRMG Ve Nurologi SuS Malmö"/>
    <x v="22"/>
    <n v="30"/>
    <n v="17.329999999999998"/>
    <n v="0"/>
    <n v="0"/>
    <n v="0"/>
    <n v="0"/>
    <n v="1"/>
    <n v="1"/>
    <n v="0"/>
    <n v="1"/>
    <n v="0"/>
    <n v="0"/>
    <x v="1"/>
    <n v="0"/>
    <n v="12"/>
    <n v="2"/>
    <n v="2"/>
    <n v="2"/>
    <n v="1"/>
    <n v="2"/>
    <n v="2"/>
    <n v="1"/>
    <n v="0"/>
    <x v="3"/>
    <n v="12"/>
    <n v="2"/>
    <n v="2"/>
    <n v="2"/>
    <n v="0"/>
    <n v="1"/>
    <n v="2"/>
    <n v="0"/>
    <n v="0"/>
    <n v="6"/>
    <n v="9"/>
  </r>
  <r>
    <s v="Skånes universitetssjukhus Sus"/>
    <s v=""/>
    <s v="Yrkes och Miljödermatologiska avd, sektion hud VO HRÖ"/>
    <x v="20"/>
    <n v="5"/>
    <n v="4.5"/>
    <n v="0"/>
    <n v="1"/>
    <n v="0"/>
    <n v="0"/>
    <n v="0"/>
    <n v="0"/>
    <n v="0"/>
    <n v="0"/>
    <n v="0"/>
    <n v="0"/>
    <x v="8"/>
    <s v=""/>
    <n v="0"/>
    <n v="0"/>
    <n v="0"/>
    <n v="0"/>
    <n v="0"/>
    <n v="0"/>
    <n v="0"/>
    <n v="0"/>
    <n v="0"/>
    <x v="4"/>
    <n v="0"/>
    <n v="-1"/>
    <n v="0"/>
    <n v="0"/>
    <n v="0"/>
    <n v="0"/>
    <n v="0"/>
    <n v="0"/>
    <n v="0"/>
    <n v="-1"/>
    <n v="-1"/>
  </r>
  <r>
    <s v="Skånes universitetssjukhus Sus"/>
    <s v=""/>
    <s v="VE onkologi och strålningsfysik"/>
    <x v="36"/>
    <n v="73"/>
    <n v="64.599999999999994"/>
    <n v="0"/>
    <n v="1"/>
    <n v="3"/>
    <n v="0"/>
    <n v="0"/>
    <n v="2"/>
    <n v="2"/>
    <n v="1"/>
    <n v="5"/>
    <n v="6"/>
    <x v="15"/>
    <n v="26"/>
    <n v="37"/>
    <n v="9"/>
    <n v="5"/>
    <n v="9"/>
    <n v="4"/>
    <n v="7"/>
    <n v="2"/>
    <n v="0"/>
    <n v="1"/>
    <x v="9"/>
    <n v="37"/>
    <n v="8"/>
    <n v="2"/>
    <n v="9"/>
    <n v="4"/>
    <n v="5"/>
    <n v="0"/>
    <n v="-1"/>
    <n v="-4"/>
    <n v="23"/>
    <n v="23"/>
  </r>
  <r>
    <s v="Skånes universitetssjukhus Sus"/>
    <s v=""/>
    <s v="VE onkologi och strålningsfysik"/>
    <x v="1"/>
    <n v="4"/>
    <n v="2.8"/>
    <n v="0"/>
    <n v="0"/>
    <n v="1"/>
    <n v="0"/>
    <n v="0"/>
    <n v="1"/>
    <n v="0"/>
    <n v="0"/>
    <n v="0"/>
    <n v="0"/>
    <x v="2"/>
    <n v="1.7"/>
    <n v="1"/>
    <n v="1"/>
    <n v="0"/>
    <n v="0"/>
    <n v="0"/>
    <n v="0"/>
    <n v="0"/>
    <n v="0"/>
    <n v="0"/>
    <x v="1"/>
    <n v="1"/>
    <n v="1"/>
    <n v="-1"/>
    <n v="0"/>
    <n v="0"/>
    <n v="-1"/>
    <n v="0"/>
    <n v="0"/>
    <n v="0"/>
    <n v="0"/>
    <n v="-1"/>
  </r>
  <r>
    <s v="Skånes universitetssjukhus Sus"/>
    <s v=""/>
    <s v="Hjärtsjukvård Malmö"/>
    <x v="7"/>
    <n v="20"/>
    <n v="18.399999999999999"/>
    <n v="0"/>
    <n v="0"/>
    <n v="0"/>
    <n v="1"/>
    <n v="3"/>
    <n v="0"/>
    <n v="1"/>
    <n v="1"/>
    <n v="0"/>
    <n v="1"/>
    <x v="2"/>
    <n v="2"/>
    <n v="7"/>
    <n v="0"/>
    <n v="2"/>
    <n v="2"/>
    <n v="1"/>
    <n v="1"/>
    <n v="1"/>
    <n v="0"/>
    <n v="0"/>
    <x v="5"/>
    <n v="7"/>
    <n v="0"/>
    <n v="2"/>
    <n v="1"/>
    <n v="-2"/>
    <n v="1"/>
    <n v="0"/>
    <n v="-1"/>
    <n v="0"/>
    <n v="1"/>
    <n v="1"/>
  </r>
  <r>
    <s v="Skånes universitetssjukhus Sus"/>
    <s v=""/>
    <s v="VO Barnmedicin, sektion akut infektion och socialpediatrik"/>
    <x v="5"/>
    <n v="15"/>
    <n v="9.5"/>
    <n v="0"/>
    <n v="0"/>
    <n v="0"/>
    <n v="1"/>
    <n v="1"/>
    <n v="2"/>
    <n v="0"/>
    <n v="0"/>
    <n v="1"/>
    <n v="0"/>
    <x v="0"/>
    <s v=""/>
    <n v="0"/>
    <n v="0"/>
    <n v="0"/>
    <n v="0"/>
    <n v="0"/>
    <n v="0"/>
    <n v="0"/>
    <n v="0"/>
    <n v="0"/>
    <x v="4"/>
    <n v="0"/>
    <n v="0"/>
    <n v="0"/>
    <n v="-1"/>
    <n v="-1"/>
    <n v="-2"/>
    <n v="0"/>
    <n v="0"/>
    <n v="-1"/>
    <n v="-2"/>
    <n v="-5"/>
  </r>
  <r>
    <s v="Skånes universitetssjukhus Sus"/>
    <s v=""/>
    <s v="Klinisk fysiologi och nuklearmedicin"/>
    <x v="27"/>
    <n v="22"/>
    <n v="14.6"/>
    <n v="0"/>
    <n v="1"/>
    <n v="1"/>
    <n v="2"/>
    <n v="0"/>
    <n v="0"/>
    <n v="0"/>
    <n v="0"/>
    <n v="3"/>
    <n v="0"/>
    <x v="12"/>
    <n v="4"/>
    <n v="14"/>
    <n v="1"/>
    <n v="2"/>
    <n v="3"/>
    <n v="0"/>
    <n v="4"/>
    <n v="2"/>
    <n v="1"/>
    <n v="1"/>
    <x v="5"/>
    <n v="14"/>
    <n v="0"/>
    <n v="1"/>
    <n v="1"/>
    <n v="0"/>
    <n v="4"/>
    <n v="2"/>
    <n v="1"/>
    <n v="-2"/>
    <n v="2"/>
    <n v="7"/>
  </r>
  <r>
    <s v="Skånes universitetssjukhus Sus"/>
    <s v=""/>
    <s v="VO Ortopedi"/>
    <x v="3"/>
    <n v="75"/>
    <n v="51.35"/>
    <n v="0"/>
    <n v="4"/>
    <n v="0"/>
    <n v="3"/>
    <n v="2"/>
    <n v="0"/>
    <n v="1"/>
    <n v="1"/>
    <n v="3"/>
    <n v="5"/>
    <x v="3"/>
    <n v="5"/>
    <n v="25"/>
    <n v="3"/>
    <n v="5"/>
    <n v="3"/>
    <n v="4"/>
    <n v="7"/>
    <n v="3"/>
    <n v="0"/>
    <n v="0"/>
    <x v="0"/>
    <n v="25"/>
    <n v="-1"/>
    <n v="5"/>
    <n v="0"/>
    <n v="2"/>
    <n v="7"/>
    <n v="2"/>
    <n v="-1"/>
    <n v="-3"/>
    <n v="6"/>
    <n v="11"/>
  </r>
  <r>
    <s v="Skånes universitetssjukhus Sus"/>
    <s v=""/>
    <s v="Vo ENR, Reumatologi"/>
    <x v="37"/>
    <n v="35"/>
    <n v="20.8"/>
    <n v="1"/>
    <n v="1"/>
    <n v="1"/>
    <n v="1"/>
    <n v="0"/>
    <n v="0"/>
    <n v="3"/>
    <n v="0"/>
    <n v="1"/>
    <n v="1"/>
    <x v="1"/>
    <n v="0"/>
    <n v="7"/>
    <n v="1"/>
    <n v="0"/>
    <n v="1"/>
    <n v="1"/>
    <n v="2"/>
    <n v="2"/>
    <n v="0"/>
    <n v="0"/>
    <x v="0"/>
    <n v="7"/>
    <n v="-1"/>
    <n v="-1"/>
    <n v="0"/>
    <n v="1"/>
    <n v="2"/>
    <n v="-1"/>
    <n v="0"/>
    <n v="-1"/>
    <n v="-1"/>
    <n v="-1"/>
  </r>
  <r>
    <s v="Skånes universitetssjukhus Sus"/>
    <s v=""/>
    <s v="VE Hjärtmedicin Lund, VO HLM, SUS"/>
    <x v="7"/>
    <n v="39"/>
    <n v="34.9"/>
    <n v="0"/>
    <n v="0"/>
    <n v="4"/>
    <n v="4"/>
    <n v="1"/>
    <n v="1"/>
    <n v="0"/>
    <n v="4"/>
    <n v="1"/>
    <n v="2"/>
    <x v="3"/>
    <n v="1"/>
    <n v="6"/>
    <n v="1"/>
    <n v="3"/>
    <n v="0"/>
    <n v="1"/>
    <n v="1"/>
    <n v="0"/>
    <n v="0"/>
    <n v="0"/>
    <x v="0"/>
    <n v="6"/>
    <n v="1"/>
    <n v="-1"/>
    <n v="-4"/>
    <n v="0"/>
    <n v="0"/>
    <n v="0"/>
    <n v="-4"/>
    <n v="-1"/>
    <n v="-4"/>
    <n v="-9"/>
  </r>
  <r>
    <s v="Skånes universitetssjukhus Sus"/>
    <s v=""/>
    <s v="Specialiserad Kirurgi VE ÖNH"/>
    <x v="24"/>
    <n v="22"/>
    <n v="22"/>
    <n v="0"/>
    <n v="3"/>
    <n v="1"/>
    <n v="2"/>
    <n v="0"/>
    <n v="0"/>
    <n v="2"/>
    <n v="0"/>
    <n v="1"/>
    <n v="0"/>
    <x v="3"/>
    <n v="4"/>
    <n v="4"/>
    <n v="2"/>
    <n v="0"/>
    <n v="0"/>
    <n v="2"/>
    <n v="0"/>
    <n v="0"/>
    <n v="0"/>
    <n v="0"/>
    <x v="0"/>
    <n v="4"/>
    <n v="-1"/>
    <n v="-1"/>
    <n v="-2"/>
    <n v="2"/>
    <n v="0"/>
    <n v="-2"/>
    <n v="0"/>
    <n v="-1"/>
    <n v="-2"/>
    <n v="-5"/>
  </r>
  <r>
    <s v="Skånes universitetssjukhus Sus"/>
    <s v=""/>
    <s v="Specialiserad Kirurgi VE ÖNH"/>
    <x v="33"/>
    <n v="4"/>
    <n v="4"/>
    <n v="0"/>
    <n v="0"/>
    <n v="0"/>
    <n v="0"/>
    <n v="0"/>
    <n v="0"/>
    <n v="0"/>
    <n v="0"/>
    <n v="0"/>
    <n v="0"/>
    <x v="2"/>
    <n v="1"/>
    <n v="2"/>
    <n v="0"/>
    <n v="0"/>
    <n v="1"/>
    <n v="0"/>
    <n v="1"/>
    <n v="0"/>
    <n v="0"/>
    <n v="0"/>
    <x v="4"/>
    <n v="2"/>
    <n v="0"/>
    <n v="0"/>
    <n v="1"/>
    <n v="0"/>
    <n v="1"/>
    <n v="0"/>
    <n v="0"/>
    <n v="0"/>
    <n v="1"/>
    <n v="2"/>
  </r>
  <r>
    <s v="Skånes universitetssjukhus Sus"/>
    <s v=""/>
    <s v="Thoraxkirurgi "/>
    <x v="46"/>
    <n v="16"/>
    <n v="14"/>
    <n v="0"/>
    <n v="0"/>
    <n v="0"/>
    <n v="0"/>
    <n v="1"/>
    <n v="0"/>
    <n v="0"/>
    <n v="1"/>
    <n v="0"/>
    <n v="1"/>
    <x v="1"/>
    <s v=""/>
    <n v="3"/>
    <n v="0"/>
    <n v="1"/>
    <n v="1"/>
    <n v="1"/>
    <n v="0"/>
    <n v="0"/>
    <n v="0"/>
    <n v="0"/>
    <x v="1"/>
    <n v="3"/>
    <n v="0"/>
    <n v="1"/>
    <n v="1"/>
    <n v="0"/>
    <n v="0"/>
    <n v="0"/>
    <n v="-1"/>
    <n v="0"/>
    <n v="2"/>
    <n v="1"/>
  </r>
  <r>
    <s v="Skånes universitetssjukhus Sus"/>
    <s v=""/>
    <s v="Transplantationsenheten Sus Malmö"/>
    <x v="10"/>
    <n v="4"/>
    <n v="4"/>
    <n v="0"/>
    <n v="0"/>
    <n v="0"/>
    <n v="0"/>
    <n v="0"/>
    <n v="0"/>
    <n v="1"/>
    <n v="0"/>
    <n v="0"/>
    <n v="1"/>
    <x v="2"/>
    <n v="2"/>
    <n v="2"/>
    <n v="0"/>
    <n v="0"/>
    <n v="0"/>
    <n v="1"/>
    <n v="0"/>
    <n v="0"/>
    <n v="1"/>
    <n v="0"/>
    <x v="3"/>
    <n v="2"/>
    <n v="0"/>
    <n v="0"/>
    <n v="0"/>
    <n v="1"/>
    <n v="0"/>
    <n v="-1"/>
    <n v="1"/>
    <n v="0"/>
    <n v="1"/>
    <n v="1"/>
  </r>
  <r>
    <s v="Skånes universitetssjukhus Sus"/>
    <s v=""/>
    <s v="VO Specialiserad kirurgi, VE ÖNH, sektion 1"/>
    <x v="24"/>
    <n v="22"/>
    <n v="19.2"/>
    <n v="0"/>
    <n v="0"/>
    <n v="0"/>
    <n v="1"/>
    <n v="0"/>
    <n v="1"/>
    <n v="0"/>
    <n v="0"/>
    <n v="1"/>
    <n v="1"/>
    <x v="2"/>
    <n v="2"/>
    <n v="4"/>
    <n v="0"/>
    <n v="3"/>
    <n v="1"/>
    <n v="0"/>
    <n v="0"/>
    <n v="0"/>
    <n v="0"/>
    <n v="0"/>
    <x v="3"/>
    <n v="4"/>
    <n v="0"/>
    <n v="3"/>
    <n v="0"/>
    <n v="0"/>
    <n v="-1"/>
    <n v="0"/>
    <n v="0"/>
    <n v="-1"/>
    <n v="3"/>
    <n v="1"/>
  </r>
  <r>
    <s v="Skånes universitetssjukhus Sus"/>
    <s v=""/>
    <s v="VO Specialiserad kirurgi, VE ÖNH, sektion 2"/>
    <x v="32"/>
    <n v="5"/>
    <n v="3.8"/>
    <n v="0"/>
    <n v="1"/>
    <n v="0"/>
    <n v="0"/>
    <n v="0"/>
    <n v="0"/>
    <n v="0"/>
    <n v="0"/>
    <n v="0"/>
    <n v="1"/>
    <x v="0"/>
    <n v="1"/>
    <n v="2"/>
    <n v="1"/>
    <n v="0"/>
    <n v="1"/>
    <n v="0"/>
    <n v="0"/>
    <n v="0"/>
    <n v="0"/>
    <n v="0"/>
    <x v="1"/>
    <n v="2"/>
    <n v="0"/>
    <n v="0"/>
    <n v="1"/>
    <n v="0"/>
    <n v="0"/>
    <n v="0"/>
    <n v="0"/>
    <n v="0"/>
    <n v="1"/>
    <n v="1"/>
  </r>
  <r>
    <s v="Skånes universitetssjukhus Sus"/>
    <s v=""/>
    <s v="VO Akutsjukvård och internmedicin, sektion internmedicin"/>
    <x v="6"/>
    <n v="34"/>
    <n v="17.5"/>
    <n v="4"/>
    <n v="1"/>
    <n v="0"/>
    <n v="0"/>
    <n v="0"/>
    <n v="0"/>
    <n v="0"/>
    <n v="0"/>
    <n v="0"/>
    <n v="5"/>
    <x v="11"/>
    <n v="8"/>
    <n v="0"/>
    <n v="0"/>
    <n v="0"/>
    <n v="0"/>
    <n v="0"/>
    <n v="0"/>
    <n v="0"/>
    <n v="0"/>
    <n v="0"/>
    <x v="4"/>
    <n v="0"/>
    <n v="-5"/>
    <n v="0"/>
    <n v="0"/>
    <n v="0"/>
    <n v="0"/>
    <n v="0"/>
    <n v="0"/>
    <n v="0"/>
    <n v="-5"/>
    <n v="-5"/>
  </r>
  <r>
    <s v="Skånes universitetssjukhus Sus"/>
    <s v=""/>
    <s v="VE Neurologi Lund"/>
    <x v="22"/>
    <n v="26"/>
    <n v="19.600000000000001"/>
    <n v="1"/>
    <n v="0"/>
    <n v="1"/>
    <n v="3"/>
    <n v="2"/>
    <n v="1"/>
    <n v="1"/>
    <n v="0"/>
    <n v="2"/>
    <n v="1"/>
    <x v="8"/>
    <s v=""/>
    <n v="10"/>
    <n v="2"/>
    <n v="1"/>
    <n v="2"/>
    <n v="2"/>
    <n v="2"/>
    <n v="1"/>
    <n v="0"/>
    <n v="0"/>
    <x v="5"/>
    <n v="10"/>
    <n v="1"/>
    <n v="0"/>
    <n v="-1"/>
    <n v="0"/>
    <n v="1"/>
    <n v="0"/>
    <n v="0"/>
    <n v="-2"/>
    <n v="0"/>
    <n v="-1"/>
  </r>
  <r>
    <s v="Skånes universitetssjukhus Sus"/>
    <s v=""/>
    <s v="Klinisk neurofysiologi, VO Bild o funktion "/>
    <x v="26"/>
    <n v="53"/>
    <n v="46"/>
    <n v="4"/>
    <n v="1"/>
    <n v="3"/>
    <n v="1"/>
    <n v="0"/>
    <n v="1"/>
    <n v="0"/>
    <n v="2"/>
    <n v="3"/>
    <n v="2"/>
    <x v="16"/>
    <n v="50"/>
    <n v="34"/>
    <n v="4"/>
    <n v="10"/>
    <n v="3"/>
    <n v="6"/>
    <n v="7"/>
    <n v="4"/>
    <n v="0"/>
    <n v="0"/>
    <x v="10"/>
    <n v="34"/>
    <n v="-1"/>
    <n v="7"/>
    <n v="2"/>
    <n v="6"/>
    <n v="6"/>
    <n v="4"/>
    <n v="-2"/>
    <n v="-3"/>
    <n v="14"/>
    <n v="19"/>
  </r>
  <r>
    <s v="Skånes universitetssjukhus Sus"/>
    <s v=""/>
    <s v="Smärtrehabilitering"/>
    <x v="41"/>
    <n v="5"/>
    <n v="2.9"/>
    <n v="0"/>
    <n v="0"/>
    <n v="0"/>
    <n v="0"/>
    <n v="1"/>
    <n v="0"/>
    <n v="0"/>
    <n v="0"/>
    <n v="0"/>
    <n v="0"/>
    <x v="5"/>
    <n v="3"/>
    <n v="2"/>
    <n v="1"/>
    <n v="0"/>
    <n v="1"/>
    <n v="0"/>
    <n v="0"/>
    <n v="0"/>
    <n v="0"/>
    <n v="0"/>
    <x v="0"/>
    <n v="2"/>
    <n v="1"/>
    <n v="0"/>
    <n v="1"/>
    <n v="-1"/>
    <n v="0"/>
    <n v="0"/>
    <n v="0"/>
    <n v="0"/>
    <n v="1"/>
    <n v="1"/>
  </r>
  <r>
    <s v="Skånes universitetssjukhus Sus"/>
    <s v=""/>
    <s v="Ögonsjukvård"/>
    <x v="23"/>
    <n v="60"/>
    <n v="53.6"/>
    <n v="0"/>
    <n v="4"/>
    <n v="0"/>
    <n v="1"/>
    <n v="0"/>
    <n v="0"/>
    <n v="2"/>
    <n v="1"/>
    <n v="0"/>
    <n v="3"/>
    <x v="0"/>
    <n v="0.7"/>
    <n v="14"/>
    <n v="2"/>
    <n v="5"/>
    <n v="3"/>
    <n v="3"/>
    <n v="1"/>
    <n v="0"/>
    <n v="0"/>
    <n v="0"/>
    <x v="5"/>
    <n v="14"/>
    <n v="-2"/>
    <n v="5"/>
    <n v="2"/>
    <n v="3"/>
    <n v="1"/>
    <n v="-2"/>
    <n v="-1"/>
    <n v="0"/>
    <n v="8"/>
    <n v="6"/>
  </r>
  <r>
    <s v="Skånes universitetssjukhus Sus"/>
    <s v=""/>
    <s v="VO bild och funktion"/>
    <x v="47"/>
    <n v="25"/>
    <n v="17.399999999999999"/>
    <n v="1"/>
    <n v="2"/>
    <n v="1"/>
    <n v="0"/>
    <n v="2"/>
    <n v="0"/>
    <n v="2"/>
    <n v="1"/>
    <n v="0"/>
    <n v="0"/>
    <x v="12"/>
    <n v="4"/>
    <n v="0"/>
    <n v="0"/>
    <n v="0"/>
    <n v="0"/>
    <n v="0"/>
    <n v="0"/>
    <n v="0"/>
    <n v="0"/>
    <n v="0"/>
    <x v="3"/>
    <n v="0"/>
    <n v="-3"/>
    <n v="-1"/>
    <n v="0"/>
    <n v="-2"/>
    <n v="0"/>
    <n v="-2"/>
    <n v="-1"/>
    <n v="0"/>
    <n v="-6"/>
    <n v="-9"/>
  </r>
  <r>
    <s v="Skånes universitetssjukhus Sus"/>
    <s v=""/>
    <s v="Neurokirurgi"/>
    <x v="48"/>
    <n v="21"/>
    <n v="18"/>
    <n v="0"/>
    <n v="0"/>
    <n v="1"/>
    <n v="1"/>
    <n v="1"/>
    <n v="1"/>
    <n v="0"/>
    <n v="0"/>
    <n v="1"/>
    <n v="1"/>
    <x v="1"/>
    <n v="0"/>
    <n v="2"/>
    <n v="0"/>
    <n v="0"/>
    <n v="1"/>
    <n v="0"/>
    <n v="1"/>
    <n v="0"/>
    <n v="0"/>
    <n v="0"/>
    <x v="1"/>
    <n v="2"/>
    <n v="0"/>
    <n v="-1"/>
    <n v="0"/>
    <n v="-1"/>
    <n v="0"/>
    <n v="0"/>
    <n v="0"/>
    <n v="-1"/>
    <n v="-2"/>
    <n v="-3"/>
  </r>
  <r>
    <s v="Skånes universitetssjukhus Sus"/>
    <s v=""/>
    <s v="Gastrosektionen, VO kirurgi och gastroenterologi"/>
    <x v="8"/>
    <n v="24"/>
    <n v="18.5"/>
    <n v="0"/>
    <n v="1"/>
    <n v="1"/>
    <n v="2"/>
    <n v="0"/>
    <n v="0"/>
    <n v="0"/>
    <n v="3"/>
    <n v="0"/>
    <n v="1"/>
    <x v="8"/>
    <s v=""/>
    <n v="12"/>
    <n v="4"/>
    <n v="3"/>
    <n v="2"/>
    <n v="0"/>
    <n v="1"/>
    <n v="1"/>
    <n v="1"/>
    <n v="0"/>
    <x v="0"/>
    <n v="12"/>
    <n v="3"/>
    <n v="2"/>
    <n v="0"/>
    <n v="0"/>
    <n v="1"/>
    <n v="1"/>
    <n v="-2"/>
    <n v="0"/>
    <n v="5"/>
    <n v="5"/>
  </r>
  <r>
    <s v="Skånes universitetssjukhus Sus"/>
    <s v=""/>
    <s v="Akutmottagningen Lund"/>
    <x v="4"/>
    <n v="24"/>
    <n v="20"/>
    <n v="0"/>
    <n v="0"/>
    <n v="0"/>
    <n v="0"/>
    <n v="0"/>
    <n v="0"/>
    <n v="0"/>
    <n v="0"/>
    <n v="2"/>
    <n v="1"/>
    <x v="17"/>
    <n v="28"/>
    <n v="20"/>
    <n v="3"/>
    <n v="5"/>
    <n v="5"/>
    <n v="6"/>
    <n v="1"/>
    <n v="0"/>
    <n v="0"/>
    <n v="0"/>
    <x v="2"/>
    <n v="20"/>
    <n v="3"/>
    <n v="5"/>
    <n v="5"/>
    <n v="6"/>
    <n v="1"/>
    <n v="0"/>
    <n v="0"/>
    <n v="-2"/>
    <n v="19"/>
    <n v="18"/>
  </r>
  <r>
    <s v="Skånes universitetssjukhus Sus"/>
    <s v=""/>
    <s v="VO Kvinnosjukvård"/>
    <x v="0"/>
    <n v="80"/>
    <n v="53.5"/>
    <n v="1"/>
    <n v="5"/>
    <n v="0"/>
    <n v="3"/>
    <n v="2"/>
    <n v="1"/>
    <n v="3"/>
    <n v="1"/>
    <n v="2"/>
    <n v="3"/>
    <x v="18"/>
    <n v="12"/>
    <n v="37"/>
    <n v="5"/>
    <n v="5"/>
    <n v="7"/>
    <n v="9"/>
    <n v="10"/>
    <n v="1"/>
    <n v="0"/>
    <n v="0"/>
    <x v="9"/>
    <n v="37"/>
    <n v="-1"/>
    <n v="5"/>
    <n v="4"/>
    <n v="7"/>
    <n v="9"/>
    <n v="-2"/>
    <n v="-1"/>
    <n v="-2"/>
    <n v="15"/>
    <n v="19"/>
  </r>
  <r>
    <s v="Skånes universitetssjukhus Sus"/>
    <s v=""/>
    <s v="Sektionen för Lungmedicin och Allergologi"/>
    <x v="21"/>
    <n v="23"/>
    <n v="16"/>
    <n v="1"/>
    <n v="0"/>
    <n v="1"/>
    <n v="0"/>
    <n v="0"/>
    <n v="1"/>
    <n v="3"/>
    <n v="1"/>
    <n v="0"/>
    <n v="2"/>
    <x v="5"/>
    <n v="3"/>
    <n v="6"/>
    <n v="0"/>
    <n v="1"/>
    <n v="1"/>
    <n v="2"/>
    <n v="1"/>
    <n v="1"/>
    <n v="0"/>
    <n v="0"/>
    <x v="0"/>
    <n v="6"/>
    <n v="-1"/>
    <n v="0"/>
    <n v="1"/>
    <n v="2"/>
    <n v="0"/>
    <n v="-2"/>
    <n v="-1"/>
    <n v="0"/>
    <n v="2"/>
    <n v="-1"/>
  </r>
  <r>
    <s v="Skånes universitetssjukhus Sus"/>
    <s v=""/>
    <s v="Sektionen för Lungmedicin och Allergologi"/>
    <x v="34"/>
    <n v="5"/>
    <n v="3.5"/>
    <n v="0"/>
    <n v="0"/>
    <n v="1"/>
    <n v="1"/>
    <n v="0"/>
    <n v="0"/>
    <n v="0"/>
    <n v="0"/>
    <n v="0"/>
    <n v="1"/>
    <x v="1"/>
    <n v="0"/>
    <n v="3"/>
    <n v="0"/>
    <n v="2"/>
    <n v="0"/>
    <n v="0"/>
    <n v="0"/>
    <n v="0"/>
    <n v="1"/>
    <n v="0"/>
    <x v="3"/>
    <n v="3"/>
    <n v="0"/>
    <n v="1"/>
    <n v="-1"/>
    <n v="0"/>
    <n v="0"/>
    <n v="0"/>
    <n v="1"/>
    <n v="0"/>
    <n v="0"/>
    <n v="1"/>
  </r>
  <r>
    <s v="Skånes universitetssjukhus Sus"/>
    <s v=""/>
    <s v="VO urologi"/>
    <x v="11"/>
    <n v="34"/>
    <n v="31"/>
    <n v="1"/>
    <n v="1"/>
    <n v="1"/>
    <n v="1"/>
    <n v="0"/>
    <n v="1"/>
    <n v="1"/>
    <n v="0"/>
    <n v="0"/>
    <n v="3"/>
    <x v="2"/>
    <n v="2"/>
    <n v="14"/>
    <n v="4"/>
    <n v="3"/>
    <n v="1"/>
    <n v="3"/>
    <n v="3"/>
    <n v="0"/>
    <n v="0"/>
    <n v="0"/>
    <x v="2"/>
    <n v="14"/>
    <n v="2"/>
    <n v="2"/>
    <n v="0"/>
    <n v="3"/>
    <n v="2"/>
    <n v="-1"/>
    <n v="0"/>
    <n v="0"/>
    <n v="7"/>
    <n v="8"/>
  </r>
  <r>
    <s v="Skånes universitetssjukhus Sus"/>
    <s v=""/>
    <s v="Barnkliniken"/>
    <x v="29"/>
    <n v="4"/>
    <n v="3.2"/>
    <n v="0"/>
    <n v="0"/>
    <n v="0"/>
    <n v="0"/>
    <n v="0"/>
    <n v="0"/>
    <n v="0"/>
    <n v="0"/>
    <n v="0"/>
    <n v="1"/>
    <x v="2"/>
    <n v="2"/>
    <n v="2"/>
    <n v="0"/>
    <n v="0"/>
    <n v="1"/>
    <n v="0"/>
    <n v="0"/>
    <n v="0"/>
    <n v="1"/>
    <n v="0"/>
    <x v="3"/>
    <n v="2"/>
    <n v="0"/>
    <n v="0"/>
    <n v="1"/>
    <n v="0"/>
    <n v="0"/>
    <n v="0"/>
    <n v="1"/>
    <n v="0"/>
    <n v="1"/>
    <n v="2"/>
  </r>
  <r>
    <s v="Skånes universitetssjukhus Sus"/>
    <s v=""/>
    <s v="Barnkliniken"/>
    <x v="5"/>
    <n v="6"/>
    <n v="4.5"/>
    <n v="0"/>
    <n v="0"/>
    <n v="1"/>
    <n v="0"/>
    <n v="0"/>
    <n v="0"/>
    <n v="1"/>
    <n v="0"/>
    <n v="1"/>
    <n v="0"/>
    <x v="2"/>
    <n v="2"/>
    <n v="0"/>
    <n v="0"/>
    <n v="0"/>
    <n v="0"/>
    <n v="0"/>
    <n v="0"/>
    <n v="0"/>
    <n v="0"/>
    <n v="0"/>
    <x v="3"/>
    <n v="0"/>
    <n v="0"/>
    <n v="-1"/>
    <n v="0"/>
    <n v="0"/>
    <n v="0"/>
    <n v="-1"/>
    <n v="0"/>
    <n v="-1"/>
    <n v="-1"/>
    <n v="-3"/>
  </r>
  <r>
    <s v="Skånes universitetssjukhus Sus"/>
    <s v=""/>
    <s v="Barnkliniken"/>
    <x v="5"/>
    <n v="9"/>
    <n v="7"/>
    <n v="0"/>
    <n v="1"/>
    <n v="1"/>
    <n v="0"/>
    <n v="1"/>
    <n v="0"/>
    <n v="0"/>
    <n v="0"/>
    <n v="0"/>
    <n v="0"/>
    <x v="2"/>
    <n v="2"/>
    <n v="1"/>
    <n v="0"/>
    <n v="0"/>
    <n v="0"/>
    <n v="1"/>
    <n v="0"/>
    <n v="0"/>
    <n v="0"/>
    <n v="0"/>
    <x v="1"/>
    <n v="1"/>
    <n v="-1"/>
    <n v="-1"/>
    <n v="0"/>
    <n v="0"/>
    <n v="0"/>
    <n v="0"/>
    <n v="0"/>
    <n v="0"/>
    <n v="-2"/>
    <n v="-2"/>
  </r>
  <r>
    <s v="Skånes universitetssjukhus Sus"/>
    <s v=""/>
    <s v="VE Kirurgi minus Transplanation"/>
    <x v="10"/>
    <n v="89"/>
    <n v="86.5"/>
    <n v="2"/>
    <n v="3"/>
    <n v="2"/>
    <n v="3"/>
    <n v="0"/>
    <n v="1"/>
    <n v="2"/>
    <n v="0"/>
    <n v="1"/>
    <n v="6"/>
    <x v="3"/>
    <s v=""/>
    <n v="10"/>
    <n v="0"/>
    <n v="1"/>
    <n v="4"/>
    <n v="1"/>
    <n v="4"/>
    <n v="0"/>
    <n v="0"/>
    <n v="0"/>
    <x v="0"/>
    <n v="10"/>
    <n v="-5"/>
    <n v="-1"/>
    <n v="1"/>
    <n v="1"/>
    <n v="3"/>
    <n v="-2"/>
    <n v="0"/>
    <n v="-1"/>
    <n v="-4"/>
    <n v="-4"/>
  </r>
  <r>
    <s v="Skånes universitetssjukhus Sus"/>
    <s v=""/>
    <s v="IPV Malmö"/>
    <x v="2"/>
    <n v="78"/>
    <n v="76.150000000000006"/>
    <n v="0"/>
    <n v="1"/>
    <n v="0"/>
    <n v="0"/>
    <n v="0"/>
    <n v="0"/>
    <n v="0"/>
    <n v="1"/>
    <n v="1"/>
    <n v="3"/>
    <x v="5"/>
    <s v="2.6"/>
    <n v="23"/>
    <n v="7"/>
    <n v="5"/>
    <n v="1"/>
    <n v="4"/>
    <n v="4"/>
    <n v="2"/>
    <n v="0"/>
    <n v="0"/>
    <x v="6"/>
    <n v="23"/>
    <n v="6"/>
    <n v="5"/>
    <n v="1"/>
    <n v="4"/>
    <n v="4"/>
    <n v="2"/>
    <n v="-1"/>
    <n v="-1"/>
    <n v="16"/>
    <n v="20"/>
  </r>
  <r>
    <s v="Skånes universitetssjukhus Sus"/>
    <s v=""/>
    <s v="VO barnmedicin"/>
    <x v="12"/>
    <n v="7"/>
    <n v="6.5"/>
    <n v="0"/>
    <n v="0"/>
    <n v="0"/>
    <n v="1"/>
    <n v="2"/>
    <n v="0"/>
    <n v="0"/>
    <n v="0"/>
    <n v="0"/>
    <n v="0"/>
    <x v="5"/>
    <n v="3"/>
    <n v="9"/>
    <n v="2"/>
    <n v="1"/>
    <n v="1"/>
    <n v="2"/>
    <n v="0"/>
    <n v="1"/>
    <n v="0"/>
    <n v="2"/>
    <x v="3"/>
    <n v="9"/>
    <n v="2"/>
    <n v="1"/>
    <n v="0"/>
    <n v="0"/>
    <n v="0"/>
    <n v="1"/>
    <n v="0"/>
    <n v="2"/>
    <n v="3"/>
    <n v="6"/>
  </r>
  <r>
    <s v="Skånes universitetssjukhus Sus"/>
    <s v=""/>
    <s v="VO barnmedicin"/>
    <x v="29"/>
    <n v="4"/>
    <n v="2.5"/>
    <n v="0"/>
    <n v="0"/>
    <n v="0"/>
    <n v="0"/>
    <n v="0"/>
    <n v="0"/>
    <n v="0"/>
    <n v="0"/>
    <n v="0"/>
    <n v="0"/>
    <x v="0"/>
    <n v="1"/>
    <n v="1"/>
    <n v="0"/>
    <n v="0"/>
    <n v="0"/>
    <n v="1"/>
    <n v="0"/>
    <n v="0"/>
    <n v="0"/>
    <n v="0"/>
    <x v="3"/>
    <n v="1"/>
    <n v="0"/>
    <n v="0"/>
    <n v="0"/>
    <n v="1"/>
    <n v="0"/>
    <n v="0"/>
    <n v="0"/>
    <n v="0"/>
    <n v="1"/>
    <n v="1"/>
  </r>
  <r>
    <s v="Skånes universitetssjukhus Sus"/>
    <s v=""/>
    <s v="VO barnmedicin"/>
    <x v="5"/>
    <n v="1"/>
    <n v="1"/>
    <n v="0"/>
    <n v="0"/>
    <n v="0"/>
    <n v="0"/>
    <n v="0"/>
    <n v="0"/>
    <n v="0"/>
    <n v="0"/>
    <n v="0"/>
    <n v="1"/>
    <x v="0"/>
    <n v="1"/>
    <n v="1"/>
    <n v="0"/>
    <n v="0"/>
    <n v="1"/>
    <n v="0"/>
    <n v="0"/>
    <n v="0"/>
    <n v="0"/>
    <n v="0"/>
    <x v="4"/>
    <n v="1"/>
    <n v="0"/>
    <n v="0"/>
    <n v="1"/>
    <n v="0"/>
    <n v="0"/>
    <n v="0"/>
    <n v="0"/>
    <n v="0"/>
    <n v="1"/>
    <n v="1"/>
  </r>
  <r>
    <s v="Skånes universitetssjukhus Sus"/>
    <s v=""/>
    <s v="VO barnmedicin"/>
    <x v="49"/>
    <n v="14"/>
    <n v="9.5"/>
    <n v="1"/>
    <n v="1"/>
    <n v="1"/>
    <n v="0"/>
    <n v="1"/>
    <n v="0"/>
    <n v="0"/>
    <n v="1"/>
    <n v="1"/>
    <n v="0"/>
    <x v="9"/>
    <n v="4"/>
    <n v="7"/>
    <n v="0"/>
    <n v="4"/>
    <n v="2"/>
    <n v="1"/>
    <n v="0"/>
    <n v="0"/>
    <n v="0"/>
    <n v="0"/>
    <x v="3"/>
    <n v="7"/>
    <n v="-2"/>
    <n v="3"/>
    <n v="2"/>
    <n v="0"/>
    <n v="0"/>
    <n v="0"/>
    <n v="-1"/>
    <n v="-1"/>
    <n v="3"/>
    <n v="1"/>
  </r>
  <r>
    <s v="Skånes universitetssjukhus Sus"/>
    <s v=""/>
    <s v="Endokrin, Sus"/>
    <x v="19"/>
    <n v="31"/>
    <n v="24.1"/>
    <n v="2"/>
    <n v="0"/>
    <n v="1"/>
    <n v="0"/>
    <n v="1"/>
    <n v="2"/>
    <n v="0"/>
    <n v="0"/>
    <n v="0"/>
    <n v="0"/>
    <x v="12"/>
    <n v="4"/>
    <n v="5"/>
    <n v="0"/>
    <n v="2"/>
    <n v="0"/>
    <n v="3"/>
    <n v="0"/>
    <n v="0"/>
    <n v="0"/>
    <n v="0"/>
    <x v="1"/>
    <n v="5"/>
    <n v="-2"/>
    <n v="1"/>
    <n v="0"/>
    <n v="2"/>
    <n v="-2"/>
    <n v="0"/>
    <n v="0"/>
    <n v="0"/>
    <n v="1"/>
    <n v="-1"/>
  </r>
  <r>
    <s v="Skånes universitetssjukhus Sus"/>
    <s v=""/>
    <s v="VO barnmedicin, ST-sektionen"/>
    <x v="5"/>
    <n v="0"/>
    <n v="0"/>
    <n v="0"/>
    <n v="0"/>
    <n v="0"/>
    <n v="0"/>
    <n v="0"/>
    <n v="0"/>
    <n v="0"/>
    <n v="0"/>
    <n v="0"/>
    <n v="0"/>
    <x v="1"/>
    <s v=""/>
    <n v="38"/>
    <n v="6"/>
    <n v="10"/>
    <n v="4"/>
    <n v="5"/>
    <n v="9"/>
    <n v="4"/>
    <n v="0"/>
    <n v="0"/>
    <x v="11"/>
    <n v="38"/>
    <n v="6"/>
    <n v="10"/>
    <n v="4"/>
    <n v="5"/>
    <n v="9"/>
    <n v="4"/>
    <n v="0"/>
    <n v="0"/>
    <n v="25"/>
    <n v="38"/>
  </r>
  <r>
    <s v="Medicinsk service"/>
    <s v=""/>
    <s v="Klinisk genetik, patologi och molekylär diagnostik"/>
    <x v="50"/>
    <n v="14"/>
    <n v="7.2"/>
    <n v="0"/>
    <n v="0"/>
    <n v="0"/>
    <n v="0"/>
    <n v="0"/>
    <n v="2"/>
    <n v="1"/>
    <n v="1"/>
    <n v="0"/>
    <n v="3"/>
    <x v="1"/>
    <s v=""/>
    <n v="7"/>
    <n v="1"/>
    <n v="0"/>
    <n v="1"/>
    <n v="1"/>
    <n v="3"/>
    <n v="1"/>
    <n v="0"/>
    <n v="0"/>
    <x v="3"/>
    <n v="7"/>
    <n v="1"/>
    <n v="0"/>
    <n v="1"/>
    <n v="1"/>
    <n v="1"/>
    <n v="0"/>
    <n v="-1"/>
    <n v="0"/>
    <n v="3"/>
    <n v="3"/>
  </r>
  <r>
    <s v="Medicinsk service"/>
    <s v=""/>
    <s v="Klinisk genetik, patologi och molekylär diagnostik"/>
    <x v="51"/>
    <n v="68"/>
    <n v="59.8"/>
    <n v="0"/>
    <n v="1"/>
    <n v="3"/>
    <n v="2"/>
    <n v="1"/>
    <n v="2"/>
    <n v="3"/>
    <n v="1"/>
    <n v="2"/>
    <n v="2"/>
    <x v="1"/>
    <s v=""/>
    <n v="21"/>
    <n v="4"/>
    <n v="4"/>
    <n v="4"/>
    <n v="4"/>
    <n v="1"/>
    <n v="4"/>
    <n v="0"/>
    <n v="0"/>
    <x v="0"/>
    <n v="21"/>
    <n v="3"/>
    <n v="1"/>
    <n v="2"/>
    <n v="3"/>
    <n v="-1"/>
    <n v="1"/>
    <n v="-1"/>
    <n v="-2"/>
    <n v="9"/>
    <n v="6"/>
  </r>
  <r>
    <s v="Medicinsk service"/>
    <s v=""/>
    <s v="Klinisk Immunologi och Transfusionsmedicin"/>
    <x v="52"/>
    <n v="13"/>
    <n v="10.85"/>
    <n v="0"/>
    <n v="1"/>
    <n v="0"/>
    <n v="0"/>
    <n v="0"/>
    <n v="0"/>
    <n v="0"/>
    <n v="0"/>
    <n v="1"/>
    <n v="2"/>
    <x v="1"/>
    <n v="2"/>
    <n v="6"/>
    <n v="0"/>
    <n v="1"/>
    <n v="2"/>
    <n v="1"/>
    <n v="1"/>
    <n v="1"/>
    <n v="0"/>
    <n v="0"/>
    <x v="1"/>
    <n v="6"/>
    <n v="-1"/>
    <n v="1"/>
    <n v="2"/>
    <n v="1"/>
    <n v="1"/>
    <n v="1"/>
    <n v="0"/>
    <n v="-1"/>
    <n v="3"/>
    <n v="4"/>
  </r>
  <r>
    <s v="Medicinsk service"/>
    <s v=""/>
    <s v="Klinisk kemi och farmakologi"/>
    <x v="53"/>
    <n v="13"/>
    <n v="10"/>
    <n v="0"/>
    <n v="0"/>
    <n v="0"/>
    <n v="2"/>
    <n v="2"/>
    <n v="0"/>
    <n v="0"/>
    <n v="0"/>
    <n v="0"/>
    <n v="1"/>
    <x v="1"/>
    <n v="0"/>
    <n v="4"/>
    <n v="1"/>
    <n v="1"/>
    <n v="1"/>
    <n v="0"/>
    <n v="1"/>
    <n v="0"/>
    <n v="0"/>
    <n v="0"/>
    <x v="1"/>
    <n v="4"/>
    <n v="1"/>
    <n v="1"/>
    <n v="-1"/>
    <n v="-2"/>
    <n v="1"/>
    <n v="0"/>
    <n v="0"/>
    <n v="0"/>
    <n v="-1"/>
    <n v="0"/>
  </r>
  <r>
    <s v="Medicinsk service"/>
    <s v=""/>
    <s v="Klinisk kemi och farmakologi"/>
    <x v="54"/>
    <n v="2"/>
    <n v="1.8"/>
    <n v="0"/>
    <n v="0"/>
    <n v="0"/>
    <n v="0"/>
    <n v="0"/>
    <n v="0"/>
    <n v="0"/>
    <n v="0"/>
    <n v="2"/>
    <n v="0"/>
    <x v="0"/>
    <n v="1"/>
    <n v="6"/>
    <n v="1"/>
    <n v="1"/>
    <n v="2"/>
    <n v="1"/>
    <n v="1"/>
    <n v="0"/>
    <n v="0"/>
    <n v="0"/>
    <x v="1"/>
    <n v="6"/>
    <n v="1"/>
    <n v="1"/>
    <n v="2"/>
    <n v="1"/>
    <n v="1"/>
    <n v="0"/>
    <n v="0"/>
    <n v="-2"/>
    <n v="5"/>
    <n v="4"/>
  </r>
  <r>
    <s v="Medicinsk service"/>
    <s v=""/>
    <s v="VO Arbets- och miljömedicin Syd och Biobank"/>
    <x v="55"/>
    <n v="6"/>
    <n v="2.7"/>
    <n v="0"/>
    <n v="0"/>
    <n v="1"/>
    <n v="0"/>
    <n v="1"/>
    <n v="0"/>
    <n v="0"/>
    <n v="0"/>
    <n v="0"/>
    <n v="0"/>
    <x v="0"/>
    <n v="1"/>
    <n v="4"/>
    <n v="1"/>
    <n v="2"/>
    <n v="0"/>
    <n v="0"/>
    <n v="1"/>
    <n v="0"/>
    <n v="0"/>
    <n v="0"/>
    <x v="4"/>
    <n v="4"/>
    <n v="1"/>
    <n v="1"/>
    <n v="0"/>
    <n v="-1"/>
    <n v="1"/>
    <n v="0"/>
    <n v="0"/>
    <n v="0"/>
    <n v="1"/>
    <n v="2"/>
  </r>
  <r>
    <s v="Medicinsk service"/>
    <s v="Kompletering /Johan"/>
    <s v="Klinisk mikrobiologi och vårdhygien"/>
    <x v="56"/>
    <n v="11"/>
    <n v="7.25"/>
    <n v="0"/>
    <n v="2"/>
    <n v="0"/>
    <n v="0"/>
    <n v="0"/>
    <n v="1"/>
    <n v="0"/>
    <n v="0"/>
    <n v="0"/>
    <n v="0"/>
    <x v="12"/>
    <n v="2.75"/>
    <n v="7"/>
    <n v="0"/>
    <n v="1"/>
    <n v="0"/>
    <n v="1"/>
    <n v="2"/>
    <n v="2"/>
    <n v="1"/>
    <n v="0"/>
    <x v="0"/>
    <n v="7"/>
    <n v="-2"/>
    <n v="1"/>
    <n v="0"/>
    <n v="1"/>
    <n v="1"/>
    <n v="2"/>
    <n v="1"/>
    <n v="0"/>
    <n v="0"/>
    <n v="4"/>
  </r>
  <r>
    <s v="Medicinsk service"/>
    <s v="Kompletering /Johan"/>
    <m/>
    <x v="57"/>
    <n v="1"/>
    <n v="0"/>
    <n v="0"/>
    <n v="0"/>
    <n v="0"/>
    <n v="0"/>
    <n v="0"/>
    <n v="0"/>
    <n v="0"/>
    <n v="0"/>
    <n v="0"/>
    <n v="1"/>
    <x v="12"/>
    <n v="4"/>
    <n v="3"/>
    <n v="2"/>
    <n v="1"/>
    <n v="0"/>
    <n v="0"/>
    <n v="0"/>
    <n v="0"/>
    <n v="0"/>
    <n v="0"/>
    <x v="3"/>
    <n v="3"/>
    <n v="2"/>
    <n v="1"/>
    <n v="0"/>
    <n v="0"/>
    <n v="0"/>
    <n v="0"/>
    <n v="0"/>
    <n v="0"/>
    <n v="3"/>
    <n v="3"/>
  </r>
  <r>
    <s v="Privat vårdgivare"/>
    <m/>
    <s v="Kattens Läkargrupp"/>
    <x v="16"/>
    <n v="5"/>
    <n v="4.5999999999999996"/>
    <n v="0"/>
    <n v="0"/>
    <n v="0"/>
    <n v="0"/>
    <n v="0"/>
    <n v="0"/>
    <n v="0"/>
    <n v="0"/>
    <n v="0"/>
    <n v="0"/>
    <x v="1"/>
    <n v="0"/>
    <n v="5"/>
    <n v="1"/>
    <n v="1"/>
    <n v="1"/>
    <n v="1"/>
    <n v="1"/>
    <n v="0"/>
    <n v="0"/>
    <n v="0"/>
    <x v="3"/>
    <n v="5"/>
    <n v="1"/>
    <n v="1"/>
    <n v="1"/>
    <n v="1"/>
    <n v="1"/>
    <n v="0"/>
    <n v="0"/>
    <n v="0"/>
    <n v="4"/>
    <n v="5"/>
  </r>
  <r>
    <s v="Privat vårdgivare"/>
    <m/>
    <s v="Vårdhuset Malmö City"/>
    <x v="16"/>
    <n v="6"/>
    <n v="5.8"/>
    <n v="0"/>
    <n v="0"/>
    <n v="0"/>
    <n v="0"/>
    <n v="0"/>
    <n v="0"/>
    <n v="3"/>
    <n v="0"/>
    <n v="0"/>
    <n v="0"/>
    <x v="1"/>
    <n v="0"/>
    <n v="4"/>
    <n v="2"/>
    <n v="0"/>
    <n v="1"/>
    <n v="0"/>
    <n v="0"/>
    <n v="1"/>
    <n v="0"/>
    <n v="0"/>
    <x v="1"/>
    <n v="4"/>
    <n v="2"/>
    <n v="0"/>
    <n v="1"/>
    <n v="0"/>
    <n v="0"/>
    <n v="-2"/>
    <n v="0"/>
    <n v="0"/>
    <n v="3"/>
    <n v="1"/>
  </r>
  <r>
    <s v="Privat vårdgivare"/>
    <m/>
    <s v="Dermatologi"/>
    <x v="20"/>
    <n v="1"/>
    <n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vårdcentral Ängelholm"/>
    <x v="16"/>
    <n v="3"/>
    <n v="2.8"/>
    <n v="0"/>
    <n v="0"/>
    <n v="0"/>
    <n v="0"/>
    <n v="0"/>
    <n v="0"/>
    <n v="0"/>
    <n v="0"/>
    <n v="0"/>
    <n v="0"/>
    <x v="2"/>
    <n v="2"/>
    <n v="2"/>
    <n v="1"/>
    <n v="0"/>
    <n v="0"/>
    <n v="1"/>
    <n v="0"/>
    <n v="0"/>
    <n v="0"/>
    <n v="0"/>
    <x v="3"/>
    <n v="2"/>
    <n v="1"/>
    <n v="0"/>
    <n v="0"/>
    <n v="1"/>
    <n v="0"/>
    <n v="0"/>
    <n v="0"/>
    <n v="0"/>
    <n v="2"/>
    <n v="2"/>
  </r>
  <r>
    <s v="Privat vårdgivare"/>
    <m/>
    <s v="Hudläkare Ängelholm kliniken"/>
    <x v="20"/>
    <n v="1"/>
    <n v="1"/>
    <n v="0"/>
    <n v="0"/>
    <n v="0"/>
    <n v="0"/>
    <n v="0"/>
    <n v="0"/>
    <n v="0"/>
    <n v="0"/>
    <n v="0"/>
    <n v="1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Vårdcentral Rydsgård"/>
    <x v="16"/>
    <n v="1"/>
    <n v="1"/>
    <n v="0"/>
    <n v="0"/>
    <n v="0"/>
    <n v="0"/>
    <n v="0"/>
    <n v="0"/>
    <n v="0"/>
    <n v="0"/>
    <n v="0"/>
    <n v="0"/>
    <x v="5"/>
    <n v="3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Primärvård"/>
    <x v="16"/>
    <n v="2"/>
    <n v="2"/>
    <n v="0"/>
    <n v="0"/>
    <n v="0"/>
    <n v="0"/>
    <n v="0"/>
    <n v="0"/>
    <n v="1"/>
    <n v="0"/>
    <n v="0"/>
    <n v="0"/>
    <x v="1"/>
    <n v="0"/>
    <n v="0"/>
    <n v="0"/>
    <n v="0"/>
    <n v="0"/>
    <n v="0"/>
    <n v="0"/>
    <n v="0"/>
    <n v="0"/>
    <n v="0"/>
    <x v="3"/>
    <n v="0"/>
    <n v="0"/>
    <n v="0"/>
    <n v="0"/>
    <n v="0"/>
    <n v="0"/>
    <n v="-1"/>
    <n v="0"/>
    <n v="0"/>
    <n v="0"/>
    <n v="-1"/>
  </r>
  <r>
    <s v="Privat vårdgivare"/>
    <m/>
    <s v="Garnisonsgatan vårdcentral"/>
    <x v="16"/>
    <n v="8"/>
    <n v="8"/>
    <n v="0"/>
    <n v="0"/>
    <n v="1"/>
    <n v="0"/>
    <n v="0"/>
    <n v="0"/>
    <n v="0"/>
    <n v="0"/>
    <n v="0"/>
    <n v="0"/>
    <x v="0"/>
    <n v="1"/>
    <n v="2"/>
    <n v="1"/>
    <n v="0"/>
    <n v="0"/>
    <n v="0"/>
    <n v="0"/>
    <n v="1"/>
    <n v="0"/>
    <n v="0"/>
    <x v="3"/>
    <n v="2"/>
    <n v="1"/>
    <n v="-1"/>
    <n v="0"/>
    <n v="0"/>
    <n v="0"/>
    <n v="1"/>
    <n v="0"/>
    <n v="0"/>
    <n v="0"/>
    <n v="1"/>
  </r>
  <r>
    <s v="Privat vårdgivare"/>
    <m/>
    <s v="Primärvård mellersta skåne "/>
    <x v="16"/>
    <n v="3"/>
    <n v="2.5"/>
    <n v="0"/>
    <n v="0"/>
    <n v="0"/>
    <n v="0"/>
    <n v="0"/>
    <n v="0"/>
    <n v="0"/>
    <n v="0"/>
    <n v="0"/>
    <n v="0"/>
    <x v="1"/>
    <n v="0"/>
    <n v="3"/>
    <n v="0"/>
    <n v="0"/>
    <n v="0"/>
    <n v="1"/>
    <n v="0"/>
    <n v="2"/>
    <n v="0"/>
    <n v="0"/>
    <x v="1"/>
    <n v="3"/>
    <n v="0"/>
    <n v="0"/>
    <n v="0"/>
    <n v="1"/>
    <n v="0"/>
    <n v="2"/>
    <n v="0"/>
    <n v="0"/>
    <n v="1"/>
    <n v="3"/>
  </r>
  <r>
    <s v="Privat vårdgivare"/>
    <m/>
    <s v="Båstad Bjäre Läkarpraktik"/>
    <x v="16"/>
    <n v="3"/>
    <n v="3"/>
    <n v="0"/>
    <n v="0"/>
    <n v="0"/>
    <n v="1"/>
    <n v="1"/>
    <n v="0"/>
    <n v="1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-1"/>
    <n v="-1"/>
    <n v="0"/>
    <n v="-1"/>
    <n v="0"/>
    <n v="0"/>
    <n v="-2"/>
    <n v="-3"/>
  </r>
  <r>
    <s v="Privat vårdgivare"/>
    <m/>
    <s v="God Hälsa Vårdcentral Kirseberg "/>
    <x v="16"/>
    <n v="3"/>
    <n v="2.6"/>
    <n v="0"/>
    <n v="0"/>
    <n v="0"/>
    <n v="0"/>
    <n v="1"/>
    <n v="0"/>
    <n v="0"/>
    <n v="0"/>
    <n v="0"/>
    <n v="0"/>
    <x v="2"/>
    <n v="2"/>
    <n v="1"/>
    <n v="1"/>
    <n v="0"/>
    <n v="0"/>
    <n v="0"/>
    <n v="0"/>
    <n v="0"/>
    <n v="0"/>
    <n v="0"/>
    <x v="5"/>
    <n v="1"/>
    <n v="1"/>
    <n v="0"/>
    <n v="0"/>
    <n v="-1"/>
    <n v="0"/>
    <n v="0"/>
    <n v="0"/>
    <n v="0"/>
    <n v="0"/>
    <n v="0"/>
  </r>
  <r>
    <s v="Privat vårdgivare"/>
    <m/>
    <s v="Trelleborgs Hudläkargrupp"/>
    <x v="20"/>
    <n v="4"/>
    <n v="2.5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Hyllie Vårdcentral"/>
    <x v="16"/>
    <n v="4"/>
    <n v="2.8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0"/>
    <n v="0"/>
    <n v="-1"/>
    <n v="0"/>
    <n v="0"/>
    <n v="0"/>
    <n v="0"/>
    <n v="0"/>
    <n v="0"/>
    <n v="0"/>
    <n v="-1"/>
    <n v="-1"/>
  </r>
  <r>
    <s v="Privat vårdgivare"/>
    <m/>
    <s v="Grå starr"/>
    <x v="23"/>
    <n v="1"/>
    <n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Blomman vårdcentral"/>
    <x v="16"/>
    <n v="5"/>
    <n v="3"/>
    <n v="2"/>
    <n v="0"/>
    <n v="1"/>
    <n v="0"/>
    <n v="0"/>
    <n v="0"/>
    <n v="0"/>
    <n v="0"/>
    <n v="0"/>
    <n v="1"/>
    <x v="1"/>
    <n v="0"/>
    <n v="2"/>
    <n v="1"/>
    <n v="0"/>
    <n v="0"/>
    <n v="0"/>
    <n v="1"/>
    <n v="0"/>
    <n v="0"/>
    <n v="0"/>
    <x v="1"/>
    <n v="2"/>
    <n v="-1"/>
    <n v="-1"/>
    <n v="0"/>
    <n v="0"/>
    <n v="1"/>
    <n v="0"/>
    <n v="0"/>
    <n v="0"/>
    <n v="-2"/>
    <n v="-1"/>
  </r>
  <r>
    <s v="Privat vårdgivare"/>
    <m/>
    <s v="LARO vårdval, psykiatri"/>
    <x v="58"/>
    <n v="2"/>
    <n v="1.2"/>
    <n v="0"/>
    <n v="0"/>
    <n v="0"/>
    <n v="0"/>
    <n v="0"/>
    <n v="1"/>
    <n v="0"/>
    <n v="0"/>
    <n v="0"/>
    <n v="0"/>
    <x v="2"/>
    <n v="2"/>
    <n v="0"/>
    <n v="0"/>
    <n v="0"/>
    <n v="0"/>
    <n v="0"/>
    <n v="0"/>
    <n v="0"/>
    <n v="0"/>
    <n v="0"/>
    <x v="1"/>
    <n v="0"/>
    <n v="0"/>
    <n v="0"/>
    <n v="0"/>
    <n v="0"/>
    <n v="-1"/>
    <n v="0"/>
    <n v="0"/>
    <n v="0"/>
    <n v="0"/>
    <n v="-1"/>
  </r>
  <r>
    <s v="Privat vårdgivare"/>
    <m/>
    <s v="LARO vårdval, psykiatri"/>
    <x v="13"/>
    <n v="2"/>
    <n v="1.2"/>
    <n v="0"/>
    <n v="0"/>
    <n v="0"/>
    <n v="0"/>
    <n v="0"/>
    <n v="1"/>
    <n v="0"/>
    <n v="0"/>
    <n v="0"/>
    <n v="0"/>
    <x v="2"/>
    <n v="2"/>
    <n v="0"/>
    <n v="0"/>
    <n v="0"/>
    <n v="0"/>
    <n v="0"/>
    <n v="0"/>
    <n v="0"/>
    <n v="0"/>
    <n v="0"/>
    <x v="4"/>
    <n v="0"/>
    <n v="0"/>
    <n v="0"/>
    <n v="0"/>
    <n v="0"/>
    <n v="-1"/>
    <n v="0"/>
    <n v="0"/>
    <n v="0"/>
    <n v="0"/>
    <n v="-1"/>
  </r>
  <r>
    <s v="Privat vårdgivare"/>
    <m/>
    <s v="Capio Mariastaden"/>
    <x v="16"/>
    <n v="4"/>
    <n v="3.8"/>
    <n v="0"/>
    <n v="0"/>
    <n v="0"/>
    <n v="0"/>
    <n v="0"/>
    <n v="0"/>
    <n v="0"/>
    <n v="0"/>
    <n v="0"/>
    <n v="0"/>
    <x v="0"/>
    <n v="1"/>
    <n v="4"/>
    <n v="0"/>
    <n v="1"/>
    <n v="1"/>
    <n v="0"/>
    <n v="1"/>
    <n v="0"/>
    <n v="1"/>
    <n v="0"/>
    <x v="4"/>
    <n v="4"/>
    <n v="0"/>
    <n v="1"/>
    <n v="1"/>
    <n v="0"/>
    <n v="1"/>
    <n v="0"/>
    <n v="1"/>
    <n v="0"/>
    <n v="2"/>
    <n v="4"/>
  </r>
  <r>
    <s v="Privat vårdgivare"/>
    <m/>
    <s v="Vårdval Skåne LARO/ Laro Sund"/>
    <x v="13"/>
    <n v="1"/>
    <n v="0.2"/>
    <n v="1"/>
    <n v="0"/>
    <n v="0"/>
    <n v="0"/>
    <n v="0"/>
    <n v="0"/>
    <n v="0"/>
    <n v="0"/>
    <n v="0"/>
    <n v="0"/>
    <x v="0"/>
    <n v="0.2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Privat vårdgivare"/>
    <m/>
    <s v="Vårdval LARO/Laro Sund Malmö"/>
    <x v="13"/>
    <n v="1"/>
    <n v="0.4"/>
    <n v="0"/>
    <n v="0"/>
    <n v="0"/>
    <n v="0"/>
    <n v="0"/>
    <n v="0"/>
    <n v="0"/>
    <n v="0"/>
    <n v="0"/>
    <n v="0"/>
    <x v="0"/>
    <n v="0.4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Achima care Roslunda vårdcentral/ primärvård"/>
    <x v="16"/>
    <n v="6"/>
    <n v="4.8"/>
    <n v="0"/>
    <n v="0"/>
    <n v="0"/>
    <n v="0"/>
    <n v="0"/>
    <n v="0"/>
    <n v="0"/>
    <n v="0"/>
    <n v="0"/>
    <n v="0"/>
    <x v="2"/>
    <n v="1.8"/>
    <n v="1"/>
    <n v="0"/>
    <n v="0"/>
    <n v="0"/>
    <n v="1"/>
    <n v="0"/>
    <n v="0"/>
    <n v="0"/>
    <n v="0"/>
    <x v="0"/>
    <n v="1"/>
    <n v="0"/>
    <n v="0"/>
    <n v="0"/>
    <n v="1"/>
    <n v="0"/>
    <n v="0"/>
    <n v="0"/>
    <n v="0"/>
    <n v="1"/>
    <n v="1"/>
  </r>
  <r>
    <s v="Privat vårdgivare"/>
    <m/>
    <s v="Laro Psykiatri Ystad"/>
    <x v="13"/>
    <n v="1"/>
    <n v="0.5"/>
    <n v="0"/>
    <n v="0"/>
    <n v="0"/>
    <n v="0"/>
    <n v="1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-1"/>
    <n v="0"/>
    <n v="0"/>
    <n v="0"/>
    <n v="0"/>
    <n v="-1"/>
    <n v="-1"/>
  </r>
  <r>
    <s v="Privat vårdgivare"/>
    <m/>
    <s v="INM Laro"/>
    <x v="13"/>
    <n v="2"/>
    <n v="1"/>
    <n v="0"/>
    <n v="1"/>
    <n v="0"/>
    <n v="0"/>
    <n v="0"/>
    <n v="0"/>
    <n v="0"/>
    <n v="0"/>
    <n v="0"/>
    <n v="1"/>
    <x v="1"/>
    <n v="0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Privat vårdgivare"/>
    <m/>
    <s v="Capio Vårdcentral Veberöd"/>
    <x v="16"/>
    <n v="1"/>
    <n v="0.9"/>
    <n v="0"/>
    <n v="0"/>
    <n v="0"/>
    <n v="0"/>
    <n v="0"/>
    <n v="0"/>
    <n v="0"/>
    <n v="0"/>
    <n v="0"/>
    <n v="0"/>
    <x v="0"/>
    <n v="1"/>
    <n v="1"/>
    <n v="0"/>
    <n v="1"/>
    <n v="0"/>
    <n v="0"/>
    <n v="0"/>
    <n v="0"/>
    <n v="0"/>
    <n v="0"/>
    <x v="3"/>
    <n v="1"/>
    <n v="0"/>
    <n v="1"/>
    <n v="0"/>
    <n v="0"/>
    <n v="0"/>
    <n v="0"/>
    <n v="0"/>
    <n v="0"/>
    <n v="1"/>
    <n v="1"/>
  </r>
  <r>
    <s v="Privat vårdgivare"/>
    <m/>
    <s v="Laro Psykiatri Kristianstad"/>
    <x v="13"/>
    <n v="0"/>
    <n v="0.5"/>
    <n v="0"/>
    <n v="0"/>
    <n v="0"/>
    <n v="0"/>
    <n v="0"/>
    <n v="0"/>
    <n v="0"/>
    <n v="0"/>
    <n v="0"/>
    <n v="1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Memira Eyecenter Ögonsjukvård - Grå starr"/>
    <x v="23"/>
    <n v="1"/>
    <n v="1"/>
    <n v="0"/>
    <n v="0"/>
    <n v="0"/>
    <n v="0"/>
    <n v="0"/>
    <n v="0"/>
    <n v="0"/>
    <n v="0"/>
    <n v="0"/>
    <n v="0"/>
    <x v="0"/>
    <n v="0.7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Memira Eyecenter Ögonsjukvård - Grå starr"/>
    <x v="23"/>
    <n v="0"/>
    <n v="0"/>
    <n v="0"/>
    <n v="0"/>
    <n v="0"/>
    <n v="0"/>
    <n v="0"/>
    <n v="0"/>
    <n v="0"/>
    <n v="0"/>
    <n v="0"/>
    <n v="0"/>
    <x v="8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Malmö Centrum"/>
    <x v="16"/>
    <n v="10"/>
    <n v="8.75"/>
    <n v="0"/>
    <n v="0"/>
    <n v="0"/>
    <n v="0"/>
    <n v="0"/>
    <n v="0"/>
    <n v="0"/>
    <n v="0"/>
    <n v="0"/>
    <n v="1"/>
    <x v="0"/>
    <n v="1"/>
    <n v="3"/>
    <n v="0"/>
    <n v="0"/>
    <n v="2"/>
    <n v="1"/>
    <n v="0"/>
    <n v="0"/>
    <n v="0"/>
    <n v="0"/>
    <x v="0"/>
    <n v="3"/>
    <n v="0"/>
    <n v="0"/>
    <n v="2"/>
    <n v="1"/>
    <n v="0"/>
    <n v="0"/>
    <n v="0"/>
    <n v="0"/>
    <n v="3"/>
    <n v="3"/>
  </r>
  <r>
    <s v="Privat vårdgivare"/>
    <m/>
    <s v="Brahehälsan Eslöv"/>
    <x v="16"/>
    <n v="7"/>
    <n v="5.65"/>
    <n v="0"/>
    <n v="0"/>
    <n v="0"/>
    <n v="0"/>
    <n v="0"/>
    <n v="0"/>
    <n v="0"/>
    <n v="0"/>
    <n v="0"/>
    <n v="0"/>
    <x v="1"/>
    <n v="0"/>
    <n v="3"/>
    <n v="1"/>
    <n v="1"/>
    <n v="1"/>
    <n v="0"/>
    <n v="0"/>
    <n v="0"/>
    <n v="0"/>
    <n v="0"/>
    <x v="3"/>
    <n v="3"/>
    <n v="1"/>
    <n v="1"/>
    <n v="1"/>
    <n v="0"/>
    <n v="0"/>
    <n v="0"/>
    <n v="0"/>
    <n v="0"/>
    <n v="3"/>
    <n v="3"/>
  </r>
  <r>
    <s v="Privat vårdgivare"/>
    <m/>
    <s v="Ellenta Ögonklinik"/>
    <x v="23"/>
    <n v="1"/>
    <n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brahehälsan löberöd primärvården"/>
    <x v="16"/>
    <n v="4"/>
    <n v="3.5"/>
    <n v="0"/>
    <n v="0"/>
    <n v="0"/>
    <n v="0"/>
    <n v="0"/>
    <n v="0"/>
    <n v="0"/>
    <n v="1"/>
    <n v="0"/>
    <n v="2"/>
    <x v="1"/>
    <n v="0"/>
    <n v="4"/>
    <n v="2"/>
    <n v="1"/>
    <n v="1"/>
    <n v="0"/>
    <n v="0"/>
    <n v="0"/>
    <n v="0"/>
    <n v="0"/>
    <x v="1"/>
    <n v="4"/>
    <n v="2"/>
    <n v="1"/>
    <n v="1"/>
    <n v="0"/>
    <n v="0"/>
    <n v="0"/>
    <n v="-1"/>
    <n v="0"/>
    <n v="4"/>
    <n v="3"/>
  </r>
  <r>
    <s v="Privat vårdgivare"/>
    <m/>
    <s v="Primärvård"/>
    <x v="16"/>
    <n v="5"/>
    <n v="3.45"/>
    <n v="1"/>
    <n v="0"/>
    <n v="0"/>
    <n v="0"/>
    <n v="0"/>
    <n v="0"/>
    <n v="1"/>
    <n v="1"/>
    <n v="0"/>
    <n v="0"/>
    <x v="2"/>
    <n v="2"/>
    <n v="1"/>
    <n v="0"/>
    <n v="0"/>
    <n v="1"/>
    <n v="0"/>
    <n v="0"/>
    <n v="0"/>
    <n v="0"/>
    <n v="0"/>
    <x v="3"/>
    <n v="1"/>
    <n v="-1"/>
    <n v="0"/>
    <n v="1"/>
    <n v="0"/>
    <n v="0"/>
    <n v="-1"/>
    <n v="-1"/>
    <n v="0"/>
    <n v="0"/>
    <n v="-2"/>
  </r>
  <r>
    <s v="Privat vårdgivare"/>
    <m/>
    <s v="Solstenen 4 st"/>
    <x v="16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Laro Befem"/>
    <x v="13"/>
    <n v="1"/>
    <n v="1"/>
    <n v="0"/>
    <n v="0"/>
    <n v="0"/>
    <n v="0"/>
    <n v="0"/>
    <n v="0"/>
    <n v="0"/>
    <n v="0"/>
    <n v="0"/>
    <n v="0"/>
    <x v="0"/>
    <n v="0.2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Solstenen 4 st"/>
    <x v="16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Solstenen 4 st"/>
    <x v="16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Solstenen 4 st"/>
    <x v="16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Vårdcentral Landskrona"/>
    <x v="16"/>
    <n v="1"/>
    <n v="1"/>
    <n v="0"/>
    <n v="0"/>
    <n v="0"/>
    <n v="0"/>
    <n v="0"/>
    <n v="0"/>
    <n v="0"/>
    <n v="0"/>
    <n v="0"/>
    <n v="0"/>
    <x v="3"/>
    <n v="5"/>
    <n v="2"/>
    <n v="0"/>
    <n v="2"/>
    <n v="0"/>
    <n v="0"/>
    <n v="0"/>
    <n v="0"/>
    <n v="0"/>
    <n v="0"/>
    <x v="3"/>
    <n v="2"/>
    <n v="0"/>
    <n v="2"/>
    <n v="0"/>
    <n v="0"/>
    <n v="0"/>
    <n v="0"/>
    <n v="0"/>
    <n v="0"/>
    <n v="2"/>
    <n v="2"/>
  </r>
  <r>
    <s v="Privat vårdgivare"/>
    <m/>
    <s v="Capio Vårdcentral Höllviken"/>
    <x v="16"/>
    <n v="2"/>
    <n v="1"/>
    <n v="0"/>
    <n v="0"/>
    <n v="0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Rosengårdskliniken (VC)"/>
    <x v="16"/>
    <n v="3"/>
    <n v="3"/>
    <n v="0"/>
    <n v="0"/>
    <n v="0"/>
    <n v="0"/>
    <n v="0"/>
    <n v="0"/>
    <n v="0"/>
    <n v="0"/>
    <n v="1"/>
    <n v="0"/>
    <x v="1"/>
    <n v="0"/>
    <n v="1"/>
    <n v="0"/>
    <n v="0"/>
    <n v="0"/>
    <n v="1"/>
    <n v="0"/>
    <n v="0"/>
    <n v="0"/>
    <n v="0"/>
    <x v="3"/>
    <n v="1"/>
    <n v="0"/>
    <n v="0"/>
    <n v="0"/>
    <n v="1"/>
    <n v="0"/>
    <n v="0"/>
    <n v="0"/>
    <n v="-1"/>
    <n v="1"/>
    <n v="0"/>
  </r>
  <r>
    <s v="Privat vårdgivare"/>
    <m/>
    <s v="Rosengårdskliniken (VC)"/>
    <x v="3"/>
    <n v="1"/>
    <n v="1"/>
    <n v="0"/>
    <n v="0"/>
    <n v="0"/>
    <n v="0"/>
    <n v="0"/>
    <n v="0"/>
    <n v="0"/>
    <n v="0"/>
    <n v="0"/>
    <n v="1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Rosengårdskliniken (VC)"/>
    <x v="6"/>
    <n v="1"/>
    <n v="0.3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LARO Kärnan"/>
    <x v="13"/>
    <n v="2"/>
    <n v="1.5"/>
    <n v="0"/>
    <n v="0"/>
    <n v="0"/>
    <n v="1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-1"/>
    <n v="0"/>
    <n v="0"/>
    <n v="0"/>
    <n v="0"/>
    <n v="0"/>
    <n v="-1"/>
    <n v="-1"/>
  </r>
  <r>
    <s v="Privat vårdgivare"/>
    <m/>
    <s v="LARO Kärnan"/>
    <x v="48"/>
    <n v="1"/>
    <n v="0.8"/>
    <n v="0"/>
    <n v="0"/>
    <n v="0"/>
    <n v="0"/>
    <n v="0"/>
    <n v="1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-1"/>
    <n v="0"/>
    <n v="0"/>
    <n v="0"/>
    <n v="0"/>
    <n v="-1"/>
  </r>
  <r>
    <s v="Privat vårdgivare"/>
    <m/>
    <s v="Capio Vårdcentral Olympia"/>
    <x v="16"/>
    <n v="5"/>
    <n v="4.5"/>
    <n v="0"/>
    <n v="0"/>
    <n v="0"/>
    <n v="0"/>
    <n v="0"/>
    <n v="0"/>
    <n v="2"/>
    <n v="0"/>
    <n v="0"/>
    <n v="0"/>
    <x v="2"/>
    <n v="2"/>
    <n v="4"/>
    <n v="1"/>
    <n v="0"/>
    <n v="0"/>
    <n v="2"/>
    <n v="1"/>
    <n v="0"/>
    <n v="0"/>
    <n v="0"/>
    <x v="3"/>
    <n v="4"/>
    <n v="1"/>
    <n v="0"/>
    <n v="0"/>
    <n v="2"/>
    <n v="1"/>
    <n v="-2"/>
    <n v="0"/>
    <n v="0"/>
    <n v="3"/>
    <n v="2"/>
  </r>
  <r>
    <s v="Privat vårdgivare"/>
    <m/>
    <s v="Läkargruppen Munka Ljungby / VC"/>
    <x v="16"/>
    <n v="5"/>
    <n v="4.3"/>
    <n v="0"/>
    <n v="0"/>
    <n v="0"/>
    <n v="0"/>
    <n v="0"/>
    <n v="0"/>
    <n v="2"/>
    <n v="2"/>
    <n v="0"/>
    <n v="0"/>
    <x v="1"/>
    <n v="0"/>
    <n v="0"/>
    <n v="0"/>
    <n v="0"/>
    <n v="0"/>
    <n v="0"/>
    <n v="0"/>
    <n v="0"/>
    <n v="0"/>
    <n v="0"/>
    <x v="3"/>
    <n v="0"/>
    <n v="0"/>
    <n v="0"/>
    <n v="0"/>
    <n v="0"/>
    <n v="0"/>
    <n v="-2"/>
    <n v="-2"/>
    <n v="0"/>
    <n v="0"/>
    <n v="-4"/>
  </r>
  <r>
    <s v="Privat vårdgivare"/>
    <m/>
    <s v="Tryggakliniken Kristianstad/vårdcentral"/>
    <x v="16"/>
    <n v="1"/>
    <n v="1"/>
    <n v="0"/>
    <n v="0"/>
    <n v="0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Primärvård"/>
    <x v="16"/>
    <n v="1"/>
    <n v="1"/>
    <n v="0"/>
    <n v="0"/>
    <n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-1"/>
    <n v="0"/>
    <n v="0"/>
    <n v="0"/>
    <n v="0"/>
    <n v="0"/>
    <n v="0"/>
    <n v="-1"/>
    <n v="-1"/>
  </r>
  <r>
    <s v="Privat vårdgivare"/>
    <m/>
    <s v="Ögon sjukvård"/>
    <x v="23"/>
    <n v="1"/>
    <n v="1"/>
    <n v="0"/>
    <n v="0"/>
    <n v="0"/>
    <n v="1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-1"/>
    <n v="0"/>
    <n v="0"/>
    <n v="0"/>
    <n v="0"/>
    <n v="0"/>
    <n v="-1"/>
    <n v="-1"/>
  </r>
  <r>
    <s v="Privat vårdgivare"/>
    <m/>
    <s v="Capio Vårdcentral Tomelilla"/>
    <x v="16"/>
    <n v="2"/>
    <n v="1"/>
    <n v="0"/>
    <n v="0"/>
    <n v="0"/>
    <n v="0"/>
    <n v="0"/>
    <n v="0"/>
    <n v="0"/>
    <n v="0"/>
    <n v="0"/>
    <n v="0"/>
    <x v="2"/>
    <n v="1.6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Privat vårdgivare"/>
    <m/>
    <s v="Kry VC Triangeln "/>
    <x v="16"/>
    <n v="8"/>
    <n v="7"/>
    <n v="0"/>
    <n v="0"/>
    <n v="0"/>
    <n v="0"/>
    <n v="0"/>
    <n v="0"/>
    <n v="0"/>
    <n v="0"/>
    <n v="0"/>
    <n v="0"/>
    <x v="0"/>
    <n v="0.5"/>
    <n v="2"/>
    <n v="0"/>
    <n v="0"/>
    <n v="1"/>
    <n v="0"/>
    <n v="1"/>
    <n v="0"/>
    <n v="0"/>
    <n v="0"/>
    <x v="0"/>
    <n v="2"/>
    <n v="0"/>
    <n v="0"/>
    <n v="1"/>
    <n v="0"/>
    <n v="1"/>
    <n v="0"/>
    <n v="0"/>
    <n v="0"/>
    <n v="1"/>
    <n v="2"/>
  </r>
  <r>
    <s v="Privat vårdgivare"/>
    <m/>
    <s v="Kry Vårdcentral Laurentii"/>
    <x v="16"/>
    <n v="7"/>
    <n v="5.5"/>
    <n v="0"/>
    <n v="0"/>
    <n v="0"/>
    <n v="0"/>
    <n v="0"/>
    <n v="0"/>
    <n v="0"/>
    <n v="1"/>
    <n v="0"/>
    <n v="0"/>
    <x v="1"/>
    <n v="0"/>
    <n v="4"/>
    <n v="0"/>
    <n v="0"/>
    <n v="1"/>
    <n v="2"/>
    <n v="0"/>
    <n v="1"/>
    <n v="0"/>
    <n v="0"/>
    <x v="4"/>
    <n v="4"/>
    <n v="0"/>
    <n v="0"/>
    <n v="1"/>
    <n v="2"/>
    <n v="0"/>
    <n v="1"/>
    <n v="-1"/>
    <n v="0"/>
    <n v="3"/>
    <n v="3"/>
  </r>
  <r>
    <s v="Privat vårdgivare"/>
    <m/>
    <s v="Capio vårdcentral Båstad"/>
    <x v="16"/>
    <n v="3"/>
    <n v="2.5499999999999998"/>
    <n v="0"/>
    <n v="0"/>
    <n v="0"/>
    <n v="0"/>
    <n v="0"/>
    <n v="0"/>
    <n v="0"/>
    <n v="0"/>
    <n v="0"/>
    <n v="1"/>
    <x v="0"/>
    <n v="1"/>
    <n v="1"/>
    <n v="0"/>
    <n v="0"/>
    <n v="0"/>
    <n v="1"/>
    <n v="0"/>
    <n v="0"/>
    <n v="0"/>
    <n v="0"/>
    <x v="3"/>
    <n v="1"/>
    <n v="0"/>
    <n v="0"/>
    <n v="0"/>
    <n v="1"/>
    <n v="0"/>
    <n v="0"/>
    <n v="0"/>
    <n v="0"/>
    <n v="1"/>
    <n v="1"/>
  </r>
  <r>
    <s v="Privat vårdgivare"/>
    <m/>
    <s v="VC Ellenbogen"/>
    <x v="16"/>
    <n v="3"/>
    <n v="1.8"/>
    <n v="0"/>
    <n v="0"/>
    <n v="0"/>
    <n v="0"/>
    <n v="0"/>
    <n v="0"/>
    <n v="0"/>
    <n v="0"/>
    <n v="0"/>
    <n v="1"/>
    <x v="1"/>
    <n v="0"/>
    <n v="9"/>
    <n v="2"/>
    <n v="1"/>
    <n v="2"/>
    <n v="1"/>
    <n v="2"/>
    <n v="1"/>
    <n v="0"/>
    <n v="0"/>
    <x v="4"/>
    <n v="9"/>
    <n v="2"/>
    <n v="1"/>
    <n v="2"/>
    <n v="1"/>
    <n v="2"/>
    <n v="1"/>
    <n v="0"/>
    <n v="0"/>
    <n v="6"/>
    <n v="9"/>
  </r>
  <r>
    <s v="Privat vårdgivare"/>
    <m/>
    <s v="Bjärreds vårdcentral"/>
    <x v="16"/>
    <n v="6"/>
    <n v="5.32"/>
    <n v="0"/>
    <n v="0"/>
    <n v="0"/>
    <n v="0"/>
    <n v="0"/>
    <n v="0"/>
    <n v="1"/>
    <n v="0"/>
    <n v="0"/>
    <n v="2"/>
    <x v="1"/>
    <n v="0"/>
    <n v="6"/>
    <n v="1"/>
    <n v="1"/>
    <n v="0"/>
    <n v="2"/>
    <n v="1"/>
    <n v="1"/>
    <n v="0"/>
    <n v="0"/>
    <x v="1"/>
    <n v="6"/>
    <n v="1"/>
    <n v="1"/>
    <n v="0"/>
    <n v="2"/>
    <n v="1"/>
    <n v="0"/>
    <n v="0"/>
    <n v="0"/>
    <n v="4"/>
    <n v="5"/>
  </r>
  <r>
    <s v="Privat vårdgivare"/>
    <m/>
    <s v="Väla Hälsocenter"/>
    <x v="16"/>
    <n v="4"/>
    <n v="3.56"/>
    <n v="0"/>
    <n v="0"/>
    <n v="0"/>
    <n v="0"/>
    <n v="0"/>
    <n v="0"/>
    <n v="0"/>
    <n v="0"/>
    <n v="0"/>
    <n v="1"/>
    <x v="1"/>
    <n v="0"/>
    <n v="4"/>
    <n v="0"/>
    <n v="1"/>
    <n v="0"/>
    <n v="1"/>
    <n v="0"/>
    <n v="1"/>
    <n v="0"/>
    <n v="1"/>
    <x v="1"/>
    <n v="4"/>
    <n v="0"/>
    <n v="1"/>
    <n v="0"/>
    <n v="1"/>
    <n v="0"/>
    <n v="1"/>
    <n v="0"/>
    <n v="1"/>
    <n v="2"/>
    <n v="4"/>
  </r>
  <r>
    <s v="Privat vårdgivare"/>
    <m/>
    <s v="Vårdval"/>
    <x v="16"/>
    <n v="2"/>
    <n v="1.8"/>
    <n v="0"/>
    <n v="0"/>
    <n v="0"/>
    <n v="0"/>
    <n v="0"/>
    <n v="0"/>
    <n v="0"/>
    <n v="0"/>
    <n v="0"/>
    <n v="0"/>
    <x v="1"/>
    <n v="0"/>
    <n v="1"/>
    <n v="0"/>
    <n v="0"/>
    <n v="0"/>
    <n v="1"/>
    <n v="0"/>
    <n v="0"/>
    <n v="0"/>
    <n v="0"/>
    <x v="3"/>
    <n v="1"/>
    <n v="0"/>
    <n v="0"/>
    <n v="0"/>
    <n v="1"/>
    <n v="0"/>
    <n v="0"/>
    <n v="0"/>
    <n v="0"/>
    <n v="1"/>
    <n v="1"/>
  </r>
  <r>
    <s v="Privat vårdgivare"/>
    <m/>
    <s v="HC Sankt Hans Lund "/>
    <x v="16"/>
    <n v="3"/>
    <n v="2.2999999999999998"/>
    <n v="0"/>
    <n v="0"/>
    <n v="2"/>
    <n v="0"/>
    <n v="0"/>
    <n v="0"/>
    <n v="0"/>
    <n v="0"/>
    <n v="0"/>
    <n v="0"/>
    <x v="0"/>
    <n v="1"/>
    <n v="3"/>
    <n v="1"/>
    <n v="2"/>
    <n v="0"/>
    <n v="0"/>
    <n v="0"/>
    <n v="0"/>
    <n v="0"/>
    <n v="0"/>
    <x v="3"/>
    <n v="3"/>
    <n v="1"/>
    <n v="0"/>
    <n v="0"/>
    <n v="0"/>
    <n v="0"/>
    <n v="0"/>
    <n v="0"/>
    <n v="0"/>
    <n v="1"/>
    <n v="1"/>
  </r>
  <r>
    <s v="Privat vårdgivare"/>
    <m/>
    <s v="Valens läkargrupp Primärvård"/>
    <x v="16"/>
    <n v="3"/>
    <n v="1.5"/>
    <n v="1"/>
    <n v="0"/>
    <n v="0"/>
    <n v="0"/>
    <n v="1"/>
    <n v="0"/>
    <n v="0"/>
    <n v="0"/>
    <n v="0"/>
    <n v="0"/>
    <x v="5"/>
    <n v="3"/>
    <n v="0"/>
    <n v="0"/>
    <n v="0"/>
    <n v="0"/>
    <n v="0"/>
    <n v="0"/>
    <n v="0"/>
    <n v="0"/>
    <n v="0"/>
    <x v="0"/>
    <n v="0"/>
    <n v="-1"/>
    <n v="0"/>
    <n v="0"/>
    <n v="-1"/>
    <n v="0"/>
    <n v="0"/>
    <n v="0"/>
    <n v="0"/>
    <n v="-2"/>
    <n v="-2"/>
  </r>
  <r>
    <s v="Privat vårdgivare"/>
    <m/>
    <s v="Berga Läkarhus"/>
    <x v="16"/>
    <n v="4"/>
    <n v="3.9"/>
    <n v="0"/>
    <n v="0"/>
    <n v="0"/>
    <n v="1"/>
    <n v="0"/>
    <n v="0"/>
    <n v="0"/>
    <n v="0"/>
    <n v="0"/>
    <n v="1"/>
    <x v="0"/>
    <n v="1"/>
    <n v="2"/>
    <n v="0"/>
    <n v="0"/>
    <n v="1"/>
    <n v="1"/>
    <n v="0"/>
    <n v="0"/>
    <n v="0"/>
    <n v="0"/>
    <x v="3"/>
    <n v="2"/>
    <n v="0"/>
    <n v="0"/>
    <n v="0"/>
    <n v="1"/>
    <n v="0"/>
    <n v="0"/>
    <n v="0"/>
    <n v="0"/>
    <n v="1"/>
    <n v="1"/>
  </r>
  <r>
    <s v="Privat vårdgivare"/>
    <m/>
    <s v="Berga Läkarhus"/>
    <x v="16"/>
    <n v="5"/>
    <n v="4.8"/>
    <n v="0"/>
    <n v="0"/>
    <n v="0"/>
    <n v="1"/>
    <n v="0"/>
    <n v="0"/>
    <n v="0"/>
    <n v="0"/>
    <n v="0"/>
    <n v="1"/>
    <x v="0"/>
    <n v="1"/>
    <n v="3"/>
    <n v="1"/>
    <n v="0"/>
    <n v="0"/>
    <n v="1"/>
    <n v="1"/>
    <n v="0"/>
    <n v="0"/>
    <n v="0"/>
    <x v="3"/>
    <n v="3"/>
    <n v="1"/>
    <n v="0"/>
    <n v="-1"/>
    <n v="1"/>
    <n v="1"/>
    <n v="0"/>
    <n v="0"/>
    <n v="0"/>
    <n v="1"/>
    <n v="2"/>
  </r>
  <r>
    <s v="Privat vårdgivare"/>
    <m/>
    <s v="Victoria vård och hälsa, Kalkbrottet"/>
    <x v="16"/>
    <n v="2"/>
    <n v="1.5"/>
    <n v="0"/>
    <n v="0"/>
    <n v="0"/>
    <n v="1"/>
    <n v="0"/>
    <n v="0"/>
    <n v="0"/>
    <n v="0"/>
    <n v="0"/>
    <n v="0"/>
    <x v="2"/>
    <n v="2"/>
    <n v="4"/>
    <n v="0"/>
    <n v="4"/>
    <n v="0"/>
    <n v="0"/>
    <n v="0"/>
    <n v="0"/>
    <n v="0"/>
    <n v="0"/>
    <x v="3"/>
    <n v="4"/>
    <n v="0"/>
    <n v="4"/>
    <n v="-1"/>
    <n v="0"/>
    <n v="0"/>
    <n v="0"/>
    <n v="0"/>
    <n v="0"/>
    <n v="3"/>
    <n v="3"/>
  </r>
  <r>
    <s v="Privat vårdgivare"/>
    <m/>
    <s v="Victoria vård och hälsa, Kalkbrottet"/>
    <x v="1"/>
    <n v="1"/>
    <n v="0.5"/>
    <n v="0"/>
    <n v="0"/>
    <n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-1"/>
    <n v="0"/>
    <n v="0"/>
    <n v="0"/>
    <n v="0"/>
    <n v="0"/>
    <n v="0"/>
    <n v="-1"/>
    <n v="-1"/>
  </r>
  <r>
    <s v="Privat vårdgivare"/>
    <m/>
    <s v="Primärvård"/>
    <x v="16"/>
    <n v="2"/>
    <n v="2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Primärvård"/>
    <x v="16"/>
    <n v="2"/>
    <n v="1.8"/>
    <n v="0"/>
    <n v="0"/>
    <n v="0"/>
    <n v="0"/>
    <n v="0"/>
    <n v="0"/>
    <n v="0"/>
    <n v="0"/>
    <n v="0"/>
    <n v="0"/>
    <x v="1"/>
    <n v="0"/>
    <n v="2"/>
    <n v="0"/>
    <n v="0"/>
    <n v="1"/>
    <n v="0"/>
    <n v="0"/>
    <n v="0"/>
    <n v="1"/>
    <n v="0"/>
    <x v="1"/>
    <n v="2"/>
    <n v="0"/>
    <n v="0"/>
    <n v="1"/>
    <n v="0"/>
    <n v="0"/>
    <n v="0"/>
    <n v="1"/>
    <n v="0"/>
    <n v="1"/>
    <n v="2"/>
  </r>
  <r>
    <s v="Privat vårdgivare"/>
    <m/>
    <s v="hud "/>
    <x v="20"/>
    <n v="1"/>
    <n v="1"/>
    <n v="0"/>
    <n v="0"/>
    <n v="0"/>
    <n v="0"/>
    <n v="0"/>
    <n v="0"/>
    <n v="1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-1"/>
    <n v="0"/>
    <n v="0"/>
    <n v="0"/>
    <n v="-1"/>
  </r>
  <r>
    <s v="Privat vårdgivare"/>
    <m/>
    <s v="primärvård"/>
    <x v="16"/>
    <n v="1"/>
    <n v="0.6"/>
    <n v="0"/>
    <n v="0"/>
    <n v="0"/>
    <n v="0"/>
    <n v="0"/>
    <n v="0"/>
    <n v="0"/>
    <n v="0"/>
    <n v="0"/>
    <n v="0"/>
    <x v="2"/>
    <n v="2"/>
    <n v="0"/>
    <n v="0"/>
    <n v="0"/>
    <n v="0"/>
    <n v="0"/>
    <n v="0"/>
    <n v="0"/>
    <n v="0"/>
    <n v="0"/>
    <x v="3"/>
    <n v="0"/>
    <n v="0"/>
    <n v="0"/>
    <n v="0"/>
    <n v="0"/>
    <n v="0"/>
    <n v="0"/>
    <n v="0"/>
    <n v="0"/>
    <n v="0"/>
    <n v="0"/>
  </r>
  <r>
    <s v="Privat vårdgivare"/>
    <m/>
    <s v="primärvård"/>
    <x v="7"/>
    <n v="0"/>
    <n v="0"/>
    <n v="0"/>
    <n v="0"/>
    <n v="0"/>
    <n v="0"/>
    <n v="0"/>
    <n v="0"/>
    <n v="0"/>
    <n v="0"/>
    <n v="0"/>
    <n v="0"/>
    <x v="0"/>
    <n v="0.2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Privat vårdgivare"/>
    <m/>
    <s v="Primärvård"/>
    <x v="16"/>
    <n v="3"/>
    <n v="2.6"/>
    <n v="0"/>
    <n v="0"/>
    <n v="0"/>
    <n v="0"/>
    <n v="1"/>
    <n v="0"/>
    <n v="0"/>
    <n v="0"/>
    <n v="0"/>
    <n v="1"/>
    <x v="1"/>
    <n v="0"/>
    <n v="3"/>
    <n v="0"/>
    <n v="0"/>
    <n v="1"/>
    <n v="1"/>
    <n v="1"/>
    <n v="0"/>
    <n v="0"/>
    <n v="0"/>
    <x v="1"/>
    <n v="3"/>
    <n v="0"/>
    <n v="0"/>
    <n v="1"/>
    <n v="0"/>
    <n v="1"/>
    <n v="0"/>
    <n v="0"/>
    <n v="0"/>
    <n v="1"/>
    <n v="2"/>
  </r>
  <r>
    <s v="Privat vårdgivare"/>
    <m/>
    <s v="Primärvård"/>
    <x v="16"/>
    <n v="6"/>
    <n v="3.85"/>
    <n v="1"/>
    <n v="1"/>
    <n v="1"/>
    <n v="4"/>
    <n v="0"/>
    <n v="0"/>
    <n v="0"/>
    <n v="0"/>
    <n v="0"/>
    <n v="0"/>
    <x v="5"/>
    <n v="2.2000000000000002"/>
    <n v="1"/>
    <n v="0"/>
    <n v="1"/>
    <n v="0"/>
    <n v="0"/>
    <n v="0"/>
    <n v="0"/>
    <n v="0"/>
    <n v="0"/>
    <x v="1"/>
    <n v="1"/>
    <n v="-2"/>
    <n v="0"/>
    <n v="-4"/>
    <n v="0"/>
    <n v="0"/>
    <n v="0"/>
    <n v="0"/>
    <n v="0"/>
    <n v="-6"/>
    <n v="-6"/>
  </r>
  <r>
    <s v="Privat vårdgivare"/>
    <m/>
    <s v="Hud"/>
    <x v="20"/>
    <n v="1"/>
    <n v="1"/>
    <n v="0"/>
    <n v="0"/>
    <n v="0"/>
    <n v="0"/>
    <n v="0"/>
    <n v="0"/>
    <n v="1"/>
    <n v="0"/>
    <n v="0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-1"/>
    <n v="0"/>
    <n v="0"/>
    <n v="0"/>
    <n v="-1"/>
  </r>
  <r>
    <s v="Privat vårdgivare"/>
    <m/>
    <s v="Privatläkarna Hälsoval i Helsingborg AB"/>
    <x v="16"/>
    <n v="2"/>
    <n v="1.5"/>
    <n v="0"/>
    <n v="0"/>
    <n v="0"/>
    <n v="0"/>
    <n v="0"/>
    <n v="0"/>
    <n v="1"/>
    <n v="0"/>
    <n v="0"/>
    <n v="0"/>
    <x v="0"/>
    <n v="1"/>
    <n v="3"/>
    <n v="0"/>
    <n v="0"/>
    <n v="1"/>
    <n v="1"/>
    <n v="1"/>
    <n v="0"/>
    <n v="0"/>
    <n v="0"/>
    <x v="4"/>
    <n v="3"/>
    <n v="0"/>
    <n v="0"/>
    <n v="1"/>
    <n v="1"/>
    <n v="1"/>
    <n v="-1"/>
    <n v="0"/>
    <n v="0"/>
    <n v="2"/>
    <n v="2"/>
  </r>
  <r>
    <s v="Privat vårdgivare"/>
    <m/>
    <s v="Ögonsjukvård"/>
    <x v="23"/>
    <n v="4"/>
    <n v="3"/>
    <n v="1"/>
    <n v="0"/>
    <n v="0"/>
    <n v="0"/>
    <n v="0"/>
    <n v="0"/>
    <n v="0"/>
    <n v="0"/>
    <n v="1"/>
    <n v="1"/>
    <x v="2"/>
    <n v="2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-1"/>
    <n v="-1"/>
    <n v="-2"/>
  </r>
  <r>
    <s v="Privat vårdgivare"/>
    <m/>
    <s v="Capio Vårdcentral Simrishamn"/>
    <x v="16"/>
    <n v="5"/>
    <n v="2.7"/>
    <n v="0"/>
    <n v="0"/>
    <n v="1"/>
    <n v="1"/>
    <n v="0"/>
    <n v="0"/>
    <n v="0"/>
    <n v="0"/>
    <n v="1"/>
    <n v="0"/>
    <x v="5"/>
    <n v="3"/>
    <n v="0"/>
    <n v="0"/>
    <n v="0"/>
    <n v="0"/>
    <n v="0"/>
    <n v="0"/>
    <n v="0"/>
    <n v="0"/>
    <n v="0"/>
    <x v="3"/>
    <n v="0"/>
    <n v="0"/>
    <n v="-1"/>
    <n v="-1"/>
    <n v="0"/>
    <n v="0"/>
    <n v="0"/>
    <n v="0"/>
    <n v="-1"/>
    <n v="-2"/>
    <n v="-3"/>
  </r>
  <r>
    <s v="Privat vårdgivare"/>
    <m/>
    <s v="Ögonsjukvård"/>
    <x v="23"/>
    <n v="3"/>
    <n v="1"/>
    <n v="0"/>
    <n v="0"/>
    <n v="0"/>
    <n v="0"/>
    <n v="0"/>
    <n v="0"/>
    <n v="0"/>
    <n v="0"/>
    <n v="0"/>
    <n v="0"/>
    <x v="2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Aleris ögon Ängelholm"/>
    <x v="23"/>
    <n v="5"/>
    <n v="4"/>
    <n v="0"/>
    <n v="0"/>
    <n v="0"/>
    <n v="0"/>
    <n v="0"/>
    <n v="1"/>
    <n v="0"/>
    <n v="0"/>
    <n v="1"/>
    <n v="0"/>
    <x v="2"/>
    <n v="2"/>
    <n v="0"/>
    <n v="0"/>
    <n v="0"/>
    <n v="0"/>
    <n v="0"/>
    <n v="0"/>
    <n v="0"/>
    <n v="0"/>
    <n v="0"/>
    <x v="1"/>
    <n v="0"/>
    <n v="0"/>
    <n v="0"/>
    <n v="0"/>
    <n v="0"/>
    <n v="-1"/>
    <n v="0"/>
    <n v="0"/>
    <n v="-1"/>
    <n v="0"/>
    <n v="-2"/>
  </r>
  <r>
    <s v="Privat vårdgivare"/>
    <m/>
    <s v="Bellevue Vårdcentral"/>
    <x v="16"/>
    <n v="2"/>
    <n v="1.25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Vårdcentral Malmö Västra Hamnen"/>
    <x v="16"/>
    <n v="6"/>
    <n v="4.8499999999999996"/>
    <n v="0"/>
    <n v="0"/>
    <n v="0"/>
    <n v="0"/>
    <n v="0"/>
    <n v="0"/>
    <n v="0"/>
    <n v="0"/>
    <n v="0"/>
    <n v="0"/>
    <x v="0"/>
    <n v="1"/>
    <n v="6"/>
    <n v="0"/>
    <n v="1"/>
    <n v="3"/>
    <n v="2"/>
    <n v="0"/>
    <n v="0"/>
    <n v="0"/>
    <n v="0"/>
    <x v="1"/>
    <n v="6"/>
    <n v="0"/>
    <n v="1"/>
    <n v="3"/>
    <n v="2"/>
    <n v="0"/>
    <n v="0"/>
    <n v="0"/>
    <n v="0"/>
    <n v="6"/>
    <n v="6"/>
  </r>
  <r>
    <s v="Privat vårdgivare"/>
    <m/>
    <s v="Ekeby Vårdcentral"/>
    <x v="16"/>
    <n v="0"/>
    <n v="0"/>
    <n v="0"/>
    <n v="0"/>
    <n v="0"/>
    <n v="0"/>
    <n v="0"/>
    <n v="0"/>
    <n v="0"/>
    <n v="0"/>
    <n v="0"/>
    <n v="0"/>
    <x v="5"/>
    <n v="2.4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Privat vårdgivare"/>
    <m/>
    <s v="Privatläkarnas Hudmottagning i Helsingborg"/>
    <x v="20"/>
    <n v="5"/>
    <n v="3.5"/>
    <n v="2"/>
    <n v="0"/>
    <n v="0"/>
    <n v="0"/>
    <n v="0"/>
    <n v="1"/>
    <n v="0"/>
    <n v="0"/>
    <n v="0"/>
    <n v="0"/>
    <x v="0"/>
    <n v="0.5"/>
    <n v="0"/>
    <n v="0"/>
    <n v="0"/>
    <n v="0"/>
    <n v="0"/>
    <n v="0"/>
    <n v="0"/>
    <n v="0"/>
    <n v="0"/>
    <x v="4"/>
    <n v="0"/>
    <n v="-2"/>
    <n v="0"/>
    <n v="0"/>
    <n v="0"/>
    <n v="-1"/>
    <n v="0"/>
    <n v="0"/>
    <n v="0"/>
    <n v="-2"/>
    <n v="-3"/>
  </r>
  <r>
    <s v="Privat vårdgivare"/>
    <m/>
    <s v="Actis Care"/>
    <x v="23"/>
    <n v="2"/>
    <n v="2"/>
    <n v="0"/>
    <n v="0"/>
    <n v="0"/>
    <n v="0"/>
    <n v="0"/>
    <n v="0"/>
    <n v="0"/>
    <n v="0"/>
    <n v="0"/>
    <n v="0"/>
    <x v="2"/>
    <n v="2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Läkarmottagningen i Bjärnum"/>
    <x v="16"/>
    <n v="2"/>
    <n v="1.8"/>
    <n v="0"/>
    <n v="0"/>
    <n v="0"/>
    <n v="0"/>
    <n v="0"/>
    <n v="0"/>
    <n v="0"/>
    <n v="0"/>
    <n v="0"/>
    <n v="0"/>
    <x v="8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Vårdcentral Klippan"/>
    <x v="16"/>
    <n v="4"/>
    <n v="2.9"/>
    <n v="1"/>
    <n v="0"/>
    <n v="1"/>
    <n v="0"/>
    <n v="0"/>
    <n v="0"/>
    <n v="0"/>
    <n v="0"/>
    <n v="0"/>
    <n v="1"/>
    <x v="2"/>
    <n v="1.75"/>
    <n v="1"/>
    <n v="0"/>
    <n v="1"/>
    <n v="0"/>
    <n v="0"/>
    <n v="0"/>
    <n v="0"/>
    <n v="0"/>
    <n v="0"/>
    <x v="4"/>
    <n v="1"/>
    <n v="-1"/>
    <n v="0"/>
    <n v="0"/>
    <n v="0"/>
    <n v="0"/>
    <n v="0"/>
    <n v="0"/>
    <n v="0"/>
    <n v="-1"/>
    <n v="-1"/>
  </r>
  <r>
    <s v="Privat vårdgivare"/>
    <m/>
    <s v="Capio Vårdcentral Lund"/>
    <x v="16"/>
    <n v="9"/>
    <n v="8.42"/>
    <n v="0"/>
    <n v="0"/>
    <n v="0"/>
    <n v="0"/>
    <n v="0"/>
    <n v="0"/>
    <n v="1"/>
    <n v="0"/>
    <n v="0"/>
    <n v="1"/>
    <x v="1"/>
    <n v="0"/>
    <n v="7"/>
    <n v="2"/>
    <n v="0"/>
    <n v="2"/>
    <n v="0"/>
    <n v="1"/>
    <n v="2"/>
    <n v="0"/>
    <n v="0"/>
    <x v="1"/>
    <n v="7"/>
    <n v="2"/>
    <n v="0"/>
    <n v="2"/>
    <n v="0"/>
    <n v="1"/>
    <n v="1"/>
    <n v="0"/>
    <n v="0"/>
    <n v="4"/>
    <n v="6"/>
  </r>
  <r>
    <s v="Privat vårdgivare"/>
    <m/>
    <s v="Capio vårdcentral Borrby"/>
    <x v="16"/>
    <n v="2"/>
    <n v="2"/>
    <n v="0"/>
    <n v="0"/>
    <n v="0"/>
    <n v="0"/>
    <n v="1"/>
    <n v="0"/>
    <n v="0"/>
    <n v="0"/>
    <n v="0"/>
    <n v="1"/>
    <x v="2"/>
    <n v="2"/>
    <n v="0"/>
    <n v="0"/>
    <n v="0"/>
    <n v="0"/>
    <n v="0"/>
    <n v="0"/>
    <n v="0"/>
    <n v="0"/>
    <n v="0"/>
    <x v="3"/>
    <n v="0"/>
    <n v="0"/>
    <n v="0"/>
    <n v="0"/>
    <n v="-1"/>
    <n v="0"/>
    <n v="0"/>
    <n v="0"/>
    <n v="0"/>
    <n v="-1"/>
    <n v="-1"/>
  </r>
  <r>
    <s v="Privat vårdgivare"/>
    <m/>
    <s v="Diagnostiskt Centrum Hud City och Hyllie"/>
    <x v="20"/>
    <n v="13"/>
    <n v="9.4"/>
    <n v="0"/>
    <n v="0"/>
    <n v="0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vårdcentral hässleholm"/>
    <x v="16"/>
    <n v="4"/>
    <n v="1.85"/>
    <n v="1"/>
    <n v="0"/>
    <n v="1"/>
    <n v="0"/>
    <n v="0"/>
    <n v="1"/>
    <n v="0"/>
    <n v="0"/>
    <n v="0"/>
    <n v="1"/>
    <x v="2"/>
    <n v="1.5"/>
    <n v="2"/>
    <n v="0"/>
    <n v="0"/>
    <n v="0"/>
    <n v="1"/>
    <n v="1"/>
    <n v="0"/>
    <n v="0"/>
    <n v="0"/>
    <x v="3"/>
    <n v="2"/>
    <n v="-1"/>
    <n v="-1"/>
    <n v="0"/>
    <n v="1"/>
    <n v="0"/>
    <n v="0"/>
    <n v="0"/>
    <n v="0"/>
    <n v="-1"/>
    <n v="-1"/>
  </r>
  <r>
    <s v="Privat vårdgivare"/>
    <m/>
    <s v="Capio vårdcentral hässleholm"/>
    <x v="6"/>
    <n v="1"/>
    <n v="0.8"/>
    <n v="0"/>
    <n v="0"/>
    <n v="0"/>
    <n v="0"/>
    <n v="0"/>
    <n v="0"/>
    <n v="0"/>
    <n v="0"/>
    <n v="0"/>
    <n v="1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Sveakliniken i Svedala"/>
    <x v="16"/>
    <n v="11"/>
    <n v="9.4499999999999993"/>
    <n v="2"/>
    <n v="0"/>
    <n v="0"/>
    <n v="0"/>
    <n v="2"/>
    <n v="0"/>
    <n v="0"/>
    <n v="0"/>
    <n v="0"/>
    <n v="1"/>
    <x v="8"/>
    <s v=""/>
    <n v="4"/>
    <n v="1"/>
    <n v="1"/>
    <n v="0"/>
    <n v="0"/>
    <n v="2"/>
    <n v="0"/>
    <n v="0"/>
    <n v="0"/>
    <x v="3"/>
    <n v="4"/>
    <n v="-1"/>
    <n v="1"/>
    <n v="0"/>
    <n v="-2"/>
    <n v="2"/>
    <n v="0"/>
    <n v="0"/>
    <n v="0"/>
    <n v="-2"/>
    <n v="0"/>
  </r>
  <r>
    <s v="Privat vårdgivare"/>
    <m/>
    <s v="Sveakliniken i Svedala"/>
    <x v="0"/>
    <n v="1"/>
    <n v="0.1"/>
    <n v="0"/>
    <n v="0"/>
    <n v="1"/>
    <n v="0"/>
    <n v="0"/>
    <n v="0"/>
    <n v="0"/>
    <n v="0"/>
    <n v="0"/>
    <n v="0"/>
    <x v="8"/>
    <s v=""/>
    <n v="0"/>
    <n v="0"/>
    <n v="0"/>
    <n v="0"/>
    <n v="0"/>
    <n v="0"/>
    <n v="0"/>
    <n v="0"/>
    <n v="0"/>
    <x v="4"/>
    <n v="0"/>
    <n v="0"/>
    <n v="-1"/>
    <n v="0"/>
    <n v="0"/>
    <n v="0"/>
    <n v="0"/>
    <n v="0"/>
    <n v="0"/>
    <n v="-1"/>
    <n v="-1"/>
  </r>
  <r>
    <s v="Privat vårdgivare"/>
    <m/>
    <s v="Primärvård"/>
    <x v="16"/>
    <n v="3"/>
    <n v="1.7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3"/>
    <n v="0"/>
    <n v="0"/>
    <n v="0"/>
    <n v="0"/>
    <n v="0"/>
    <n v="0"/>
    <n v="0"/>
    <n v="0"/>
    <n v="0"/>
    <n v="0"/>
    <n v="0"/>
  </r>
  <r>
    <s v="Privat vårdgivare"/>
    <m/>
    <s v="Primärvård"/>
    <x v="10"/>
    <n v="1"/>
    <n v="1"/>
    <n v="0"/>
    <n v="1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Privat vårdgivare"/>
    <m/>
    <s v="Capio VC Broby"/>
    <x v="16"/>
    <n v="0"/>
    <n v="0"/>
    <n v="0"/>
    <n v="0"/>
    <n v="0"/>
    <n v="0"/>
    <n v="0"/>
    <n v="0"/>
    <n v="0"/>
    <n v="0"/>
    <n v="0"/>
    <n v="0"/>
    <x v="5"/>
    <n v="3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Vårdcentral Kungsgårdshälsan"/>
    <x v="16"/>
    <n v="2"/>
    <n v="1.5"/>
    <n v="0"/>
    <n v="0"/>
    <n v="1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0"/>
    <n v="0"/>
    <n v="0"/>
    <n v="-1"/>
    <n v="0"/>
    <n v="0"/>
    <n v="0"/>
    <n v="0"/>
    <n v="0"/>
    <n v="0"/>
    <n v="-1"/>
    <n v="-1"/>
  </r>
  <r>
    <s v="Privat vårdgivare"/>
    <m/>
    <s v="Capio Vårdcentral Limhamn"/>
    <x v="16"/>
    <n v="8"/>
    <n v="5.2"/>
    <n v="2"/>
    <n v="0"/>
    <n v="0"/>
    <n v="0"/>
    <n v="0"/>
    <n v="0"/>
    <n v="0"/>
    <n v="0"/>
    <n v="0"/>
    <n v="0"/>
    <x v="1"/>
    <n v="0"/>
    <n v="4"/>
    <n v="1"/>
    <n v="0"/>
    <n v="1"/>
    <n v="0"/>
    <n v="0"/>
    <n v="2"/>
    <n v="0"/>
    <n v="0"/>
    <x v="0"/>
    <n v="4"/>
    <n v="-1"/>
    <n v="0"/>
    <n v="1"/>
    <n v="0"/>
    <n v="0"/>
    <n v="2"/>
    <n v="0"/>
    <n v="0"/>
    <n v="0"/>
    <n v="2"/>
  </r>
  <r>
    <s v="Privat vårdgivare"/>
    <m/>
    <s v="Centrumläkarna Helsingborg"/>
    <x v="16"/>
    <n v="4"/>
    <n v="3.61"/>
    <n v="0"/>
    <n v="0"/>
    <n v="0"/>
    <n v="0"/>
    <n v="0"/>
    <n v="0"/>
    <n v="0"/>
    <n v="0"/>
    <n v="0"/>
    <n v="0"/>
    <x v="0"/>
    <n v="1"/>
    <n v="2"/>
    <n v="0"/>
    <n v="1"/>
    <n v="0"/>
    <n v="0"/>
    <n v="1"/>
    <n v="0"/>
    <n v="0"/>
    <n v="0"/>
    <x v="3"/>
    <n v="2"/>
    <n v="0"/>
    <n v="1"/>
    <n v="0"/>
    <n v="0"/>
    <n v="1"/>
    <n v="0"/>
    <n v="0"/>
    <n v="0"/>
    <n v="1"/>
    <n v="2"/>
  </r>
  <r>
    <s v="Privat vårdgivare"/>
    <m/>
    <s v="Vårdcentral"/>
    <x v="16"/>
    <n v="1"/>
    <n v="1"/>
    <n v="0"/>
    <n v="0"/>
    <n v="0"/>
    <n v="0"/>
    <n v="0"/>
    <n v="0"/>
    <n v="0"/>
    <n v="0"/>
    <n v="0"/>
    <n v="0"/>
    <x v="2"/>
    <n v="2"/>
    <n v="1"/>
    <n v="0"/>
    <n v="0"/>
    <n v="0"/>
    <n v="1"/>
    <n v="0"/>
    <n v="0"/>
    <n v="0"/>
    <n v="0"/>
    <x v="1"/>
    <n v="1"/>
    <n v="0"/>
    <n v="0"/>
    <n v="0"/>
    <n v="1"/>
    <n v="0"/>
    <n v="0"/>
    <n v="0"/>
    <n v="0"/>
    <n v="1"/>
    <n v="1"/>
  </r>
  <r>
    <s v="Privat vårdgivare"/>
    <m/>
    <s v="Vårdcentral"/>
    <x v="6"/>
    <n v="1"/>
    <n v="0.6"/>
    <n v="0"/>
    <n v="0"/>
    <n v="0"/>
    <n v="0"/>
    <n v="0"/>
    <n v="0"/>
    <n v="0"/>
    <n v="0"/>
    <n v="0"/>
    <n v="0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Möllevångens vårdcentral "/>
    <x v="16"/>
    <n v="3"/>
    <n v="0.25"/>
    <n v="0"/>
    <n v="0"/>
    <n v="0"/>
    <n v="0"/>
    <n v="0"/>
    <n v="0"/>
    <n v="0"/>
    <n v="0"/>
    <n v="0"/>
    <n v="0"/>
    <x v="0"/>
    <n v="0.5"/>
    <n v="2"/>
    <n v="0"/>
    <n v="0"/>
    <n v="0"/>
    <n v="1"/>
    <n v="1"/>
    <n v="0"/>
    <n v="0"/>
    <n v="0"/>
    <x v="3"/>
    <n v="2"/>
    <n v="0"/>
    <n v="0"/>
    <n v="0"/>
    <n v="1"/>
    <n v="1"/>
    <n v="0"/>
    <n v="0"/>
    <n v="0"/>
    <n v="1"/>
    <n v="2"/>
  </r>
  <r>
    <s v="Privat vårdgivare"/>
    <m/>
    <s v="Capio Vårdcentral Centrum"/>
    <x v="16"/>
    <n v="5"/>
    <n v="3.8"/>
    <n v="0"/>
    <n v="0"/>
    <n v="0"/>
    <n v="0"/>
    <n v="0"/>
    <n v="0"/>
    <n v="0"/>
    <n v="0"/>
    <n v="0"/>
    <n v="0"/>
    <x v="2"/>
    <n v="1.5"/>
    <n v="5"/>
    <n v="2"/>
    <n v="1"/>
    <n v="0"/>
    <n v="1"/>
    <n v="1"/>
    <n v="0"/>
    <n v="0"/>
    <n v="0"/>
    <x v="0"/>
    <n v="5"/>
    <n v="2"/>
    <n v="1"/>
    <n v="0"/>
    <n v="1"/>
    <n v="1"/>
    <n v="0"/>
    <n v="0"/>
    <n v="0"/>
    <n v="4"/>
    <n v="5"/>
  </r>
  <r>
    <s v="Privat vårdgivare"/>
    <m/>
    <s v="Capio Vårdcentral Höganäs"/>
    <x v="16"/>
    <n v="3"/>
    <n v="2.2999999999999998"/>
    <n v="0"/>
    <n v="0"/>
    <n v="0"/>
    <n v="1"/>
    <n v="0"/>
    <n v="0"/>
    <n v="1"/>
    <n v="0"/>
    <n v="0"/>
    <n v="0"/>
    <x v="1"/>
    <s v=""/>
    <n v="1"/>
    <n v="0"/>
    <n v="0"/>
    <n v="0"/>
    <n v="1"/>
    <n v="0"/>
    <n v="0"/>
    <n v="0"/>
    <n v="0"/>
    <x v="3"/>
    <n v="1"/>
    <n v="0"/>
    <n v="0"/>
    <n v="-1"/>
    <n v="1"/>
    <n v="0"/>
    <n v="-1"/>
    <n v="0"/>
    <n v="0"/>
    <n v="0"/>
    <n v="-1"/>
  </r>
  <r>
    <s v="Privat vårdgivare"/>
    <m/>
    <s v="Laro Sund Ramlösa "/>
    <x v="13"/>
    <n v="1"/>
    <n v="0.4"/>
    <n v="0"/>
    <n v="0"/>
    <n v="0"/>
    <n v="0"/>
    <n v="1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-1"/>
    <n v="0"/>
    <n v="0"/>
    <n v="0"/>
    <n v="0"/>
    <n v="-1"/>
    <n v="-1"/>
  </r>
  <r>
    <s v="Privat vårdgivare"/>
    <m/>
    <s v="Capio Vårdcentral Bunkeflo-Hyllie "/>
    <x v="16"/>
    <n v="4"/>
    <n v="2.95"/>
    <n v="1"/>
    <n v="0"/>
    <n v="0"/>
    <n v="0"/>
    <n v="0"/>
    <n v="0"/>
    <n v="0"/>
    <n v="0"/>
    <n v="0"/>
    <n v="0"/>
    <x v="0"/>
    <n v="1"/>
    <n v="3"/>
    <n v="1"/>
    <n v="0"/>
    <n v="1"/>
    <n v="1"/>
    <n v="0"/>
    <n v="0"/>
    <n v="0"/>
    <n v="0"/>
    <x v="3"/>
    <n v="3"/>
    <n v="0"/>
    <n v="0"/>
    <n v="1"/>
    <n v="1"/>
    <n v="0"/>
    <n v="0"/>
    <n v="0"/>
    <n v="0"/>
    <n v="2"/>
    <n v="2"/>
  </r>
  <r>
    <s v="Privat vårdgivare"/>
    <m/>
    <s v="Capio Vårdcentral Bunkeflo-Hyllie "/>
    <x v="6"/>
    <n v="1"/>
    <n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Privat vårdgivare"/>
    <m/>
    <s v="Vårdcentral Hjärtat i Helsingborg"/>
    <x v="16"/>
    <n v="3"/>
    <n v="2.5"/>
    <n v="0"/>
    <n v="0"/>
    <n v="0"/>
    <n v="0"/>
    <n v="0"/>
    <n v="0"/>
    <n v="0"/>
    <n v="0"/>
    <n v="0"/>
    <n v="0"/>
    <x v="8"/>
    <s v=""/>
    <n v="2"/>
    <n v="0"/>
    <n v="0"/>
    <n v="1"/>
    <n v="0"/>
    <n v="0"/>
    <n v="1"/>
    <n v="0"/>
    <n v="0"/>
    <x v="4"/>
    <n v="2"/>
    <n v="0"/>
    <n v="0"/>
    <n v="1"/>
    <n v="0"/>
    <n v="0"/>
    <n v="1"/>
    <n v="0"/>
    <n v="0"/>
    <n v="1"/>
    <n v="2"/>
  </r>
  <r>
    <s v="Privat vårdgivare"/>
    <m/>
    <s v="Kry vårdcentral Bromölla"/>
    <x v="16"/>
    <n v="3"/>
    <n v="2.25"/>
    <n v="0"/>
    <n v="0"/>
    <n v="1"/>
    <n v="0"/>
    <n v="0"/>
    <n v="0"/>
    <n v="0"/>
    <n v="0"/>
    <n v="0"/>
    <n v="0"/>
    <x v="5"/>
    <n v="2.2000000000000002"/>
    <n v="0"/>
    <n v="0"/>
    <n v="0"/>
    <n v="0"/>
    <n v="0"/>
    <n v="0"/>
    <n v="0"/>
    <n v="0"/>
    <n v="0"/>
    <x v="0"/>
    <n v="0"/>
    <n v="0"/>
    <n v="-1"/>
    <n v="0"/>
    <n v="0"/>
    <n v="0"/>
    <n v="0"/>
    <n v="0"/>
    <n v="0"/>
    <n v="-1"/>
    <n v="-1"/>
  </r>
  <r>
    <s v="Privat vårdgivare"/>
    <m/>
    <s v="Tryggakliniken Bromölla"/>
    <x v="16"/>
    <n v="4"/>
    <n v="3.3"/>
    <n v="0"/>
    <n v="0"/>
    <n v="0"/>
    <n v="0"/>
    <n v="0"/>
    <n v="0"/>
    <n v="0"/>
    <n v="0"/>
    <n v="0"/>
    <n v="0"/>
    <x v="0"/>
    <n v="1"/>
    <n v="1"/>
    <n v="0"/>
    <n v="0"/>
    <n v="0"/>
    <n v="0"/>
    <n v="1"/>
    <n v="0"/>
    <n v="0"/>
    <n v="0"/>
    <x v="3"/>
    <n v="1"/>
    <n v="0"/>
    <n v="0"/>
    <n v="0"/>
    <n v="0"/>
    <n v="1"/>
    <n v="0"/>
    <n v="0"/>
    <n v="0"/>
    <n v="0"/>
    <n v="1"/>
  </r>
  <r>
    <s v="Privat vårdgivare"/>
    <m/>
    <s v="Oftalmologi"/>
    <x v="23"/>
    <n v="2"/>
    <n v="1.2"/>
    <n v="0"/>
    <n v="0"/>
    <n v="0"/>
    <n v="0"/>
    <n v="0"/>
    <n v="1"/>
    <n v="0"/>
    <n v="0"/>
    <n v="0"/>
    <n v="1"/>
    <x v="12"/>
    <n v="3"/>
    <n v="0"/>
    <n v="0"/>
    <n v="0"/>
    <n v="0"/>
    <n v="0"/>
    <n v="0"/>
    <n v="0"/>
    <n v="0"/>
    <n v="0"/>
    <x v="1"/>
    <n v="0"/>
    <n v="0"/>
    <n v="0"/>
    <n v="0"/>
    <n v="0"/>
    <n v="-1"/>
    <n v="0"/>
    <n v="0"/>
    <n v="0"/>
    <n v="0"/>
    <n v="-1"/>
  </r>
  <r>
    <s v="Privat vårdgivare"/>
    <m/>
    <s v="Grå starr"/>
    <x v="23"/>
    <n v="1"/>
    <n v="1"/>
    <n v="0"/>
    <n v="0"/>
    <n v="0"/>
    <n v="0"/>
    <n v="0"/>
    <n v="1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-1"/>
    <n v="0"/>
    <n v="0"/>
    <n v="0"/>
    <n v="0"/>
    <n v="-1"/>
  </r>
  <r>
    <s v="Privat vårdgivare"/>
    <m/>
    <s v="Vårdcentralen Limhamnsläkarna"/>
    <x v="16"/>
    <n v="3"/>
    <n v="2.85"/>
    <n v="0"/>
    <n v="0"/>
    <n v="0"/>
    <n v="0"/>
    <n v="0"/>
    <n v="0"/>
    <n v="0"/>
    <n v="0"/>
    <n v="0"/>
    <n v="0"/>
    <x v="1"/>
    <n v="0"/>
    <n v="1"/>
    <n v="0"/>
    <n v="0"/>
    <n v="1"/>
    <n v="0"/>
    <n v="0"/>
    <n v="0"/>
    <n v="0"/>
    <n v="0"/>
    <x v="3"/>
    <n v="1"/>
    <n v="0"/>
    <n v="0"/>
    <n v="1"/>
    <n v="0"/>
    <n v="0"/>
    <n v="0"/>
    <n v="0"/>
    <n v="0"/>
    <n v="1"/>
    <n v="1"/>
  </r>
  <r>
    <s v="Privat vårdgivare"/>
    <m/>
    <s v="LARO"/>
    <x v="13"/>
    <n v="1"/>
    <n v="0.2"/>
    <n v="0"/>
    <n v="0"/>
    <n v="0"/>
    <n v="0"/>
    <n v="0"/>
    <n v="0"/>
    <n v="0"/>
    <n v="0"/>
    <n v="0"/>
    <n v="0"/>
    <x v="0"/>
    <n v="0.2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LARO"/>
    <x v="13"/>
    <n v="1"/>
    <n v="0.2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LARO "/>
    <x v="58"/>
    <n v="1"/>
    <n v="0.5"/>
    <n v="0"/>
    <n v="0"/>
    <n v="0"/>
    <n v="0"/>
    <n v="0"/>
    <n v="0"/>
    <n v="0"/>
    <n v="0"/>
    <n v="0"/>
    <n v="0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Primärvård"/>
    <x v="16"/>
    <n v="4"/>
    <n v="3.5"/>
    <n v="0"/>
    <n v="0"/>
    <n v="0"/>
    <n v="0"/>
    <n v="0"/>
    <n v="0"/>
    <n v="0"/>
    <n v="0"/>
    <n v="0"/>
    <n v="0"/>
    <x v="1"/>
    <n v="0"/>
    <n v="1"/>
    <n v="0"/>
    <n v="0"/>
    <n v="0"/>
    <n v="1"/>
    <n v="0"/>
    <n v="0"/>
    <n v="0"/>
    <n v="0"/>
    <x v="1"/>
    <n v="1"/>
    <n v="0"/>
    <n v="0"/>
    <n v="0"/>
    <n v="1"/>
    <n v="0"/>
    <n v="0"/>
    <n v="0"/>
    <n v="0"/>
    <n v="1"/>
    <n v="1"/>
  </r>
  <r>
    <s v="Privat vårdgivare"/>
    <m/>
    <s v="Näsets läkargrupp/primärvård"/>
    <x v="16"/>
    <n v="16"/>
    <n v="12"/>
    <n v="0"/>
    <n v="0"/>
    <n v="0"/>
    <n v="0"/>
    <n v="0"/>
    <n v="0"/>
    <n v="0"/>
    <n v="0"/>
    <n v="2"/>
    <n v="2"/>
    <x v="0"/>
    <n v="1"/>
    <n v="8"/>
    <n v="2"/>
    <n v="1"/>
    <n v="0"/>
    <n v="2"/>
    <n v="1"/>
    <n v="2"/>
    <n v="0"/>
    <n v="0"/>
    <x v="0"/>
    <n v="8"/>
    <n v="2"/>
    <n v="1"/>
    <n v="0"/>
    <n v="2"/>
    <n v="1"/>
    <n v="2"/>
    <n v="0"/>
    <n v="-2"/>
    <n v="5"/>
    <n v="6"/>
  </r>
  <r>
    <s v="Privat vårdgivare"/>
    <m/>
    <s v="Aleris Ögon Helsingborg"/>
    <x v="23"/>
    <n v="2"/>
    <n v="1.75"/>
    <n v="0"/>
    <n v="0"/>
    <n v="0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Aleris Ögon Malmö"/>
    <x v="23"/>
    <n v="1"/>
    <n v="1"/>
    <n v="0"/>
    <n v="0"/>
    <n v="0"/>
    <n v="0"/>
    <n v="0"/>
    <n v="0"/>
    <n v="0"/>
    <n v="0"/>
    <n v="0"/>
    <n v="0"/>
    <x v="0"/>
    <n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Aleris Ögon Kristianstad"/>
    <x v="23"/>
    <n v="1"/>
    <n v="0.5"/>
    <n v="0"/>
    <n v="0"/>
    <n v="0"/>
    <n v="1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-1"/>
    <n v="0"/>
    <n v="0"/>
    <n v="0"/>
    <n v="0"/>
    <n v="0"/>
    <n v="-1"/>
    <n v="-1"/>
  </r>
  <r>
    <s v="Privat vårdgivare"/>
    <m/>
    <s v="Ögon"/>
    <x v="23"/>
    <n v="2"/>
    <n v="1.5"/>
    <n v="0"/>
    <n v="0"/>
    <n v="0"/>
    <n v="0"/>
    <n v="0"/>
    <n v="0"/>
    <n v="1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-1"/>
    <n v="0"/>
    <n v="0"/>
    <n v="0"/>
    <n v="-1"/>
  </r>
  <r>
    <s v="Privat vårdgivare"/>
    <m/>
    <s v="Capio Vårdcentral Sjöbo"/>
    <x v="16"/>
    <n v="1"/>
    <n v="0.9"/>
    <n v="0"/>
    <n v="0"/>
    <n v="0"/>
    <n v="0"/>
    <n v="0"/>
    <n v="0"/>
    <n v="0"/>
    <n v="0"/>
    <n v="0"/>
    <n v="0"/>
    <x v="2"/>
    <n v="1.2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Rexisögoncentrum Ögonmottagning/ Katarakt"/>
    <x v="23"/>
    <n v="2"/>
    <n v="1.5"/>
    <n v="0"/>
    <n v="0"/>
    <n v="0"/>
    <n v="0"/>
    <n v="0"/>
    <n v="0"/>
    <n v="1"/>
    <n v="0"/>
    <n v="0"/>
    <n v="0"/>
    <x v="2"/>
    <n v="1.5"/>
    <n v="0"/>
    <n v="0"/>
    <n v="0"/>
    <n v="0"/>
    <n v="0"/>
    <n v="0"/>
    <n v="0"/>
    <n v="0"/>
    <n v="0"/>
    <x v="1"/>
    <n v="0"/>
    <n v="0"/>
    <n v="0"/>
    <n v="0"/>
    <n v="0"/>
    <n v="0"/>
    <n v="-1"/>
    <n v="0"/>
    <n v="0"/>
    <n v="0"/>
    <n v="-1"/>
  </r>
  <r>
    <s v="Privat vårdgivare"/>
    <m/>
    <s v="Dermatologi"/>
    <x v="20"/>
    <n v="3"/>
    <n v="2.5"/>
    <n v="0"/>
    <n v="0"/>
    <n v="0"/>
    <n v="0"/>
    <n v="0"/>
    <n v="0"/>
    <n v="0"/>
    <n v="0"/>
    <n v="0"/>
    <n v="0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Nydala Vårdcentral "/>
    <x v="16"/>
    <n v="4"/>
    <n v="3"/>
    <n v="0"/>
    <n v="0"/>
    <n v="1"/>
    <n v="1"/>
    <n v="0"/>
    <n v="0"/>
    <n v="0"/>
    <n v="0"/>
    <n v="2"/>
    <n v="0"/>
    <x v="8"/>
    <s v=""/>
    <n v="3"/>
    <n v="0"/>
    <n v="0"/>
    <n v="0"/>
    <n v="1"/>
    <n v="2"/>
    <n v="0"/>
    <n v="0"/>
    <n v="0"/>
    <x v="4"/>
    <n v="3"/>
    <n v="0"/>
    <n v="-1"/>
    <n v="-1"/>
    <n v="1"/>
    <n v="2"/>
    <n v="0"/>
    <n v="0"/>
    <n v="-2"/>
    <n v="-1"/>
    <n v="-1"/>
  </r>
  <r>
    <s v="Privat vårdgivare"/>
    <m/>
    <s v="Curos Skin Clinic"/>
    <x v="20"/>
    <n v="1"/>
    <n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Vårdcentral Ystad "/>
    <x v="16"/>
    <n v="1"/>
    <n v="0.5"/>
    <n v="0"/>
    <n v="0"/>
    <n v="0"/>
    <n v="1"/>
    <n v="0"/>
    <n v="0"/>
    <n v="0"/>
    <n v="0"/>
    <n v="0"/>
    <n v="0"/>
    <x v="3"/>
    <n v="5"/>
    <n v="0"/>
    <n v="0"/>
    <n v="0"/>
    <n v="0"/>
    <n v="0"/>
    <n v="0"/>
    <n v="0"/>
    <n v="0"/>
    <n v="0"/>
    <x v="3"/>
    <n v="0"/>
    <n v="0"/>
    <n v="0"/>
    <n v="-1"/>
    <n v="0"/>
    <n v="0"/>
    <n v="0"/>
    <n v="0"/>
    <n v="0"/>
    <n v="-1"/>
    <n v="-1"/>
  </r>
  <r>
    <s v="Privat vårdgivare"/>
    <m/>
    <s v="Capio Specialisthuset Eslöv "/>
    <x v="20"/>
    <n v="3"/>
    <n v="1.2"/>
    <n v="0"/>
    <n v="0"/>
    <n v="0"/>
    <n v="0"/>
    <n v="0"/>
    <n v="0"/>
    <n v="0"/>
    <n v="0"/>
    <n v="0"/>
    <n v="1"/>
    <x v="1"/>
    <s v="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Specialisthuset Eslöv "/>
    <x v="7"/>
    <n v="1"/>
    <n v="0.2"/>
    <n v="1"/>
    <n v="0"/>
    <n v="0"/>
    <n v="0"/>
    <n v="0"/>
    <n v="0"/>
    <n v="0"/>
    <n v="0"/>
    <n v="0"/>
    <n v="0"/>
    <x v="0"/>
    <n v="0.2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Privat vårdgivare"/>
    <m/>
    <s v="Capio Specialisthuset Eslöv "/>
    <x v="10"/>
    <n v="1"/>
    <n v="0.3"/>
    <n v="1"/>
    <n v="0"/>
    <n v="0"/>
    <n v="0"/>
    <n v="0"/>
    <n v="0"/>
    <n v="0"/>
    <n v="0"/>
    <n v="0"/>
    <n v="0"/>
    <x v="1"/>
    <s v="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Privat vårdgivare"/>
    <m/>
    <s v="Capio Specialisthuset Eslöv "/>
    <x v="8"/>
    <n v="2"/>
    <n v="0.5"/>
    <n v="0"/>
    <n v="0"/>
    <n v="1"/>
    <n v="0"/>
    <n v="0"/>
    <n v="0"/>
    <n v="0"/>
    <n v="0"/>
    <n v="1"/>
    <n v="0"/>
    <x v="0"/>
    <n v="0.4"/>
    <n v="0"/>
    <n v="0"/>
    <n v="0"/>
    <n v="0"/>
    <n v="0"/>
    <n v="0"/>
    <n v="0"/>
    <n v="0"/>
    <n v="0"/>
    <x v="1"/>
    <n v="0"/>
    <n v="0"/>
    <n v="-1"/>
    <n v="0"/>
    <n v="0"/>
    <n v="0"/>
    <n v="0"/>
    <n v="0"/>
    <n v="-1"/>
    <n v="-1"/>
    <n v="-2"/>
  </r>
  <r>
    <s v="Privat vårdgivare"/>
    <m/>
    <s v="Capio Specialisthuset Eslöv "/>
    <x v="0"/>
    <n v="2"/>
    <n v="1.2"/>
    <n v="1"/>
    <n v="0"/>
    <n v="1"/>
    <n v="0"/>
    <n v="0"/>
    <n v="0"/>
    <n v="0"/>
    <n v="0"/>
    <n v="0"/>
    <n v="0"/>
    <x v="0"/>
    <n v="0.6"/>
    <n v="0"/>
    <n v="0"/>
    <n v="0"/>
    <n v="0"/>
    <n v="0"/>
    <n v="0"/>
    <n v="0"/>
    <n v="0"/>
    <n v="0"/>
    <x v="1"/>
    <n v="0"/>
    <n v="-1"/>
    <n v="-1"/>
    <n v="0"/>
    <n v="0"/>
    <n v="0"/>
    <n v="0"/>
    <n v="0"/>
    <n v="0"/>
    <n v="-2"/>
    <n v="-2"/>
  </r>
  <r>
    <s v="Privat vårdgivare"/>
    <m/>
    <s v="Capio Specialisthuset Eslöv "/>
    <x v="3"/>
    <n v="3"/>
    <n v="1.2"/>
    <n v="0"/>
    <n v="0"/>
    <n v="0"/>
    <n v="0"/>
    <n v="0"/>
    <n v="0"/>
    <n v="0"/>
    <n v="0"/>
    <n v="0"/>
    <n v="1"/>
    <x v="0"/>
    <n v="0.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Capio Specialisthuset Eslöv "/>
    <x v="11"/>
    <n v="2"/>
    <n v="0.4"/>
    <n v="0"/>
    <n v="0"/>
    <n v="0"/>
    <n v="0"/>
    <n v="0"/>
    <n v="0"/>
    <n v="0"/>
    <n v="0"/>
    <n v="1"/>
    <n v="0"/>
    <x v="0"/>
    <n v="0.2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-1"/>
    <n v="0"/>
    <n v="-1"/>
  </r>
  <r>
    <s v="Privat vårdgivare"/>
    <m/>
    <s v="Capio Specialisthuset Eslöv "/>
    <x v="24"/>
    <n v="2"/>
    <n v="1.1000000000000001"/>
    <n v="1"/>
    <n v="0"/>
    <n v="0"/>
    <n v="0"/>
    <n v="0"/>
    <n v="0"/>
    <n v="0"/>
    <n v="0"/>
    <n v="0"/>
    <n v="0"/>
    <x v="1"/>
    <s v="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Privat vårdgivare"/>
    <m/>
    <s v="Capio Vårdcentral Kristianstad/Filial Åhus "/>
    <x v="16"/>
    <n v="2"/>
    <n v="1.8"/>
    <n v="1"/>
    <n v="0"/>
    <n v="0"/>
    <n v="0"/>
    <n v="0"/>
    <n v="0"/>
    <n v="0"/>
    <n v="0"/>
    <n v="0"/>
    <n v="1"/>
    <x v="5"/>
    <n v="3"/>
    <n v="4"/>
    <n v="1"/>
    <n v="1"/>
    <n v="1"/>
    <n v="1"/>
    <n v="0"/>
    <n v="0"/>
    <n v="0"/>
    <n v="0"/>
    <x v="3"/>
    <n v="4"/>
    <n v="0"/>
    <n v="1"/>
    <n v="1"/>
    <n v="1"/>
    <n v="0"/>
    <n v="0"/>
    <n v="0"/>
    <n v="0"/>
    <n v="3"/>
    <n v="3"/>
  </r>
  <r>
    <s v="Privat vårdgivare"/>
    <m/>
    <s v="Capio Vårdcentral Kristianstad/Filial Åhus "/>
    <x v="0"/>
    <n v="1"/>
    <n v="0.7"/>
    <n v="0"/>
    <n v="0"/>
    <n v="0"/>
    <n v="0"/>
    <n v="0"/>
    <n v="0"/>
    <n v="1"/>
    <n v="0"/>
    <n v="0"/>
    <n v="0"/>
    <x v="8"/>
    <s v=""/>
    <n v="0"/>
    <n v="0"/>
    <n v="0"/>
    <n v="0"/>
    <n v="0"/>
    <n v="0"/>
    <n v="0"/>
    <n v="0"/>
    <n v="0"/>
    <x v="4"/>
    <n v="0"/>
    <n v="0"/>
    <n v="0"/>
    <n v="0"/>
    <n v="0"/>
    <n v="0"/>
    <n v="-1"/>
    <n v="0"/>
    <n v="0"/>
    <n v="0"/>
    <n v="-1"/>
  </r>
  <r>
    <s v="Privat vårdgivare"/>
    <m/>
    <s v="Vårda Ögon Malmö"/>
    <x v="23"/>
    <n v="0"/>
    <n v="0"/>
    <n v="0"/>
    <n v="0"/>
    <n v="0"/>
    <n v="0"/>
    <n v="0"/>
    <n v="0"/>
    <n v="0"/>
    <n v="0"/>
    <n v="0"/>
    <n v="0"/>
    <x v="8"/>
    <n v="0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Privat vårdgivare"/>
    <m/>
    <s v="Capio Specialistmottagning"/>
    <x v="20"/>
    <n v="2"/>
    <n v="0.5"/>
    <n v="0"/>
    <n v="0"/>
    <n v="0"/>
    <n v="0"/>
    <n v="0"/>
    <n v="0"/>
    <n v="0"/>
    <n v="0"/>
    <n v="0"/>
    <n v="0"/>
    <x v="2"/>
    <n v="2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Ögon"/>
    <x v="23"/>
    <n v="1"/>
    <n v="1"/>
    <n v="0"/>
    <n v="0"/>
    <n v="0"/>
    <n v="1"/>
    <n v="0"/>
    <n v="0"/>
    <n v="0"/>
    <n v="0"/>
    <n v="0"/>
    <n v="0"/>
    <x v="2"/>
    <n v="2"/>
    <n v="0"/>
    <n v="0"/>
    <n v="0"/>
    <n v="0"/>
    <n v="0"/>
    <n v="0"/>
    <n v="0"/>
    <n v="0"/>
    <n v="0"/>
    <x v="1"/>
    <n v="0"/>
    <n v="0"/>
    <n v="0"/>
    <n v="-1"/>
    <n v="0"/>
    <n v="0"/>
    <n v="0"/>
    <n v="0"/>
    <n v="0"/>
    <n v="-1"/>
    <n v="-1"/>
  </r>
  <r>
    <s v="Privat vårdgivare"/>
    <m/>
    <s v="Kristianstadkliniken"/>
    <x v="16"/>
    <n v="5"/>
    <n v="5"/>
    <n v="0"/>
    <n v="0"/>
    <n v="0"/>
    <n v="0"/>
    <n v="0"/>
    <n v="0"/>
    <n v="1"/>
    <n v="0"/>
    <n v="0"/>
    <n v="1"/>
    <x v="2"/>
    <n v="2"/>
    <n v="3"/>
    <n v="1"/>
    <n v="1"/>
    <n v="0"/>
    <n v="0"/>
    <n v="1"/>
    <n v="0"/>
    <n v="0"/>
    <n v="0"/>
    <x v="0"/>
    <n v="3"/>
    <n v="1"/>
    <n v="1"/>
    <n v="0"/>
    <n v="0"/>
    <n v="1"/>
    <n v="-1"/>
    <n v="0"/>
    <n v="0"/>
    <n v="2"/>
    <n v="2"/>
  </r>
  <r>
    <s v="Privat vårdgivare"/>
    <m/>
    <s v="Vårdval Hud"/>
    <x v="20"/>
    <n v="2"/>
    <n v="2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LOV Ögon "/>
    <x v="23"/>
    <n v="2"/>
    <n v="2"/>
    <n v="0"/>
    <n v="0"/>
    <n v="0"/>
    <n v="0"/>
    <n v="0"/>
    <n v="0"/>
    <n v="0"/>
    <n v="0"/>
    <n v="0"/>
    <n v="0"/>
    <x v="12"/>
    <n v="4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</r>
  <r>
    <s v="Privat vårdgivare"/>
    <m/>
    <s v="HMC Lomma"/>
    <x v="16"/>
    <n v="2"/>
    <n v="1.5"/>
    <n v="0"/>
    <n v="0"/>
    <n v="0"/>
    <n v="0"/>
    <n v="0"/>
    <n v="0"/>
    <n v="0"/>
    <n v="0"/>
    <n v="0"/>
    <n v="0"/>
    <x v="2"/>
    <n v="2"/>
    <n v="9"/>
    <n v="4"/>
    <n v="5"/>
    <n v="0"/>
    <n v="0"/>
    <n v="0"/>
    <n v="0"/>
    <n v="0"/>
    <n v="0"/>
    <x v="1"/>
    <n v="9"/>
    <n v="4"/>
    <n v="5"/>
    <n v="0"/>
    <n v="0"/>
    <n v="0"/>
    <n v="0"/>
    <n v="0"/>
    <n v="0"/>
    <n v="9"/>
    <n v="9"/>
  </r>
  <r>
    <s v="Privat vårdgivare"/>
    <m/>
    <s v="Hyllie Hälsocentral"/>
    <x v="16"/>
    <n v="5"/>
    <n v="4"/>
    <n v="0"/>
    <n v="0"/>
    <n v="0"/>
    <n v="0"/>
    <n v="0"/>
    <n v="0"/>
    <n v="0"/>
    <n v="0"/>
    <n v="0"/>
    <n v="0"/>
    <x v="1"/>
    <n v="0"/>
    <n v="3"/>
    <n v="0"/>
    <n v="1"/>
    <n v="1"/>
    <n v="1"/>
    <n v="0"/>
    <n v="0"/>
    <n v="0"/>
    <n v="0"/>
    <x v="4"/>
    <n v="3"/>
    <n v="0"/>
    <n v="1"/>
    <n v="1"/>
    <n v="1"/>
    <n v="0"/>
    <n v="0"/>
    <n v="0"/>
    <n v="0"/>
    <n v="3"/>
    <n v="3"/>
  </r>
  <r>
    <s v="Privat vårdgivare"/>
    <m/>
    <s v="Vårdcentral"/>
    <x v="16"/>
    <n v="3"/>
    <n v="1.7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3"/>
    <n v="0"/>
    <n v="0"/>
    <n v="0"/>
    <n v="0"/>
    <n v="0"/>
    <n v="0"/>
    <n v="0"/>
    <n v="0"/>
    <n v="0"/>
    <n v="0"/>
    <n v="0"/>
  </r>
  <r>
    <s v="Privat vårdgivare"/>
    <m/>
    <s v="Vårdcentral"/>
    <x v="10"/>
    <n v="1"/>
    <n v="1"/>
    <n v="0"/>
    <n v="0"/>
    <n v="1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1"/>
    <n v="0"/>
    <n v="0"/>
    <n v="-1"/>
    <n v="0"/>
    <n v="0"/>
    <n v="0"/>
    <n v="0"/>
    <n v="0"/>
    <n v="0"/>
    <n v="-1"/>
    <n v="-1"/>
  </r>
  <r>
    <s v="Privat vårdgivare"/>
    <m/>
    <s v="Capio Vårdcentral Malmö Singelgatan"/>
    <x v="16"/>
    <n v="4"/>
    <n v="2.5"/>
    <n v="0"/>
    <n v="0"/>
    <n v="0"/>
    <n v="0"/>
    <n v="0"/>
    <n v="0"/>
    <n v="0"/>
    <n v="0"/>
    <n v="0"/>
    <n v="2"/>
    <x v="2"/>
    <n v="1.6"/>
    <n v="2"/>
    <n v="0"/>
    <n v="1"/>
    <n v="0"/>
    <n v="0"/>
    <n v="1"/>
    <n v="0"/>
    <n v="0"/>
    <n v="0"/>
    <x v="3"/>
    <n v="2"/>
    <n v="0"/>
    <n v="1"/>
    <n v="0"/>
    <n v="0"/>
    <n v="1"/>
    <n v="0"/>
    <n v="0"/>
    <n v="0"/>
    <n v="1"/>
    <n v="2"/>
  </r>
  <r>
    <s v="Privat vårdgivare"/>
    <m/>
    <s v="HMC Landskrona"/>
    <x v="16"/>
    <n v="3"/>
    <n v="2.75"/>
    <n v="0"/>
    <n v="0"/>
    <n v="0"/>
    <n v="0"/>
    <n v="0"/>
    <n v="0"/>
    <n v="0"/>
    <n v="0"/>
    <n v="1"/>
    <n v="1"/>
    <x v="0"/>
    <s v=""/>
    <n v="1"/>
    <n v="0"/>
    <n v="0"/>
    <n v="1"/>
    <n v="0"/>
    <n v="0"/>
    <n v="0"/>
    <n v="0"/>
    <n v="0"/>
    <x v="3"/>
    <n v="1"/>
    <n v="0"/>
    <n v="0"/>
    <n v="1"/>
    <n v="0"/>
    <n v="0"/>
    <n v="0"/>
    <n v="0"/>
    <n v="-1"/>
    <n v="1"/>
    <n v="0"/>
  </r>
  <r>
    <s v="Privat vårdgivare"/>
    <m/>
    <s v="Ögon"/>
    <x v="23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x v="4"/>
    <n v="0"/>
    <n v="0"/>
    <n v="0"/>
    <n v="0"/>
    <n v="0"/>
    <n v="0"/>
    <n v="0"/>
    <n v="0"/>
    <n v="0"/>
    <n v="0"/>
    <n v="0"/>
  </r>
  <r>
    <s v="Privat vårdgivare"/>
    <m/>
    <s v="Laro Lejon"/>
    <x v="58"/>
    <n v="1"/>
    <n v="0.4"/>
    <n v="1"/>
    <n v="0"/>
    <n v="0"/>
    <n v="0"/>
    <n v="0"/>
    <n v="0"/>
    <n v="0"/>
    <n v="0"/>
    <n v="0"/>
    <n v="0"/>
    <x v="0"/>
    <n v="0.1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Privat vårdgivare"/>
    <m/>
    <s v="LARO Lejon"/>
    <x v="13"/>
    <n v="1"/>
    <n v="0.2"/>
    <n v="1"/>
    <n v="0"/>
    <n v="0"/>
    <n v="0"/>
    <n v="0"/>
    <n v="0"/>
    <n v="0"/>
    <n v="0"/>
    <n v="0"/>
    <n v="0"/>
    <x v="0"/>
    <n v="0.3"/>
    <n v="0"/>
    <n v="0"/>
    <n v="0"/>
    <n v="0"/>
    <n v="0"/>
    <n v="0"/>
    <n v="0"/>
    <n v="0"/>
    <n v="0"/>
    <x v="1"/>
    <n v="0"/>
    <n v="-1"/>
    <n v="0"/>
    <n v="0"/>
    <n v="0"/>
    <n v="0"/>
    <n v="0"/>
    <n v="0"/>
    <n v="0"/>
    <n v="-1"/>
    <n v="-1"/>
  </r>
  <r>
    <s v="Privat vårdgivare"/>
    <m/>
    <s v="Solklart Vård i Bjuv"/>
    <x v="16"/>
    <n v="2"/>
    <n v="1.75"/>
    <n v="0"/>
    <n v="0"/>
    <n v="0"/>
    <n v="0"/>
    <n v="0"/>
    <n v="0"/>
    <n v="0"/>
    <n v="0"/>
    <n v="0"/>
    <n v="0"/>
    <x v="2"/>
    <n v="2"/>
    <n v="3"/>
    <n v="1"/>
    <n v="1"/>
    <n v="1"/>
    <n v="0"/>
    <n v="0"/>
    <n v="0"/>
    <n v="0"/>
    <n v="0"/>
    <x v="3"/>
    <n v="3"/>
    <n v="1"/>
    <n v="1"/>
    <n v="1"/>
    <n v="0"/>
    <n v="0"/>
    <n v="0"/>
    <n v="0"/>
    <n v="0"/>
    <n v="3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9F6206-314C-4D12-9E2F-D5C36A27EAEA}" name="Pivottabell1" cacheId="1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3:F63" firstHeaderRow="0" firstDataRow="1" firstDataCol="1"/>
  <pivotFields count="39">
    <pivotField showAll="0"/>
    <pivotField showAll="0"/>
    <pivotField showAll="0"/>
    <pivotField axis="axisRow" showAll="0">
      <items count="60">
        <item x="4"/>
        <item x="34"/>
        <item x="16"/>
        <item x="2"/>
        <item x="55"/>
        <item x="29"/>
        <item x="49"/>
        <item x="30"/>
        <item x="45"/>
        <item x="5"/>
        <item x="12"/>
        <item x="14"/>
        <item x="58"/>
        <item x="19"/>
        <item x="18"/>
        <item x="1"/>
        <item x="43"/>
        <item x="35"/>
        <item x="20"/>
        <item x="33"/>
        <item x="38"/>
        <item x="6"/>
        <item x="7"/>
        <item x="10"/>
        <item x="54"/>
        <item x="27"/>
        <item x="50"/>
        <item x="52"/>
        <item x="53"/>
        <item x="56"/>
        <item x="44"/>
        <item x="51"/>
        <item x="39"/>
        <item x="21"/>
        <item x="8"/>
        <item x="31"/>
        <item x="48"/>
        <item x="22"/>
        <item x="47"/>
        <item x="9"/>
        <item x="40"/>
        <item x="0"/>
        <item x="36"/>
        <item x="3"/>
        <item x="25"/>
        <item x="42"/>
        <item x="13"/>
        <item x="26"/>
        <item x="28"/>
        <item x="37"/>
        <item x="17"/>
        <item x="32"/>
        <item x="15"/>
        <item x="41"/>
        <item x="46"/>
        <item x="11"/>
        <item x="57"/>
        <item x="23"/>
        <item x="2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0">
        <item x="1"/>
        <item x="0"/>
        <item x="2"/>
        <item x="5"/>
        <item x="12"/>
        <item x="3"/>
        <item x="4"/>
        <item x="9"/>
        <item x="6"/>
        <item x="11"/>
        <item x="7"/>
        <item x="18"/>
        <item x="14"/>
        <item x="15"/>
        <item x="17"/>
        <item x="16"/>
        <item x="10"/>
        <item x="8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umSubtotal="1">
      <items count="13">
        <item x="1"/>
        <item x="3"/>
        <item x="0"/>
        <item x="5"/>
        <item x="2"/>
        <item x="6"/>
        <item x="11"/>
        <item x="9"/>
        <item x="10"/>
        <item x="8"/>
        <item x="4"/>
        <item x="7"/>
        <item t="sum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3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ma av Antal speckomp läkare" fld="4" baseField="0" baseItem="0"/>
    <dataField name="Summa av Antal ST-läkare [Totalt antal: kontrollfråga]" fld="18" baseField="0" baseItem="0"/>
    <dataField name="Summa av Antal brist" fld="16" baseField="3" baseItem="28"/>
    <dataField name="Summa av Prognos 2026 (summa netto 2023-2026)" fld="37" baseField="0" baseItem="0"/>
    <dataField name="Summa av Prognos 2030 (summa netto, samtliga år 2023-2030)" fld="3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2D1A-42E6-4D71-BFD0-484484530A6D}">
  <dimension ref="A3:F63"/>
  <sheetViews>
    <sheetView tabSelected="1" workbookViewId="0">
      <selection activeCell="A32" sqref="A32"/>
    </sheetView>
  </sheetViews>
  <sheetFormatPr defaultRowHeight="12.75" x14ac:dyDescent="0.2"/>
  <cols>
    <col min="1" max="1" width="41.85546875" bestFit="1" customWidth="1"/>
    <col min="2" max="2" width="32.7109375" bestFit="1" customWidth="1"/>
    <col min="3" max="3" width="25.28515625" customWidth="1"/>
    <col min="4" max="4" width="20.7109375" bestFit="1" customWidth="1"/>
    <col min="5" max="5" width="25.85546875" customWidth="1"/>
    <col min="6" max="6" width="31.7109375" customWidth="1"/>
    <col min="7" max="9" width="22.85546875" bestFit="1" customWidth="1"/>
  </cols>
  <sheetData>
    <row r="3" spans="1:6" x14ac:dyDescent="0.2">
      <c r="A3" s="16" t="s">
        <v>281</v>
      </c>
      <c r="B3" t="s">
        <v>416</v>
      </c>
      <c r="C3" t="s">
        <v>409</v>
      </c>
      <c r="D3" t="s">
        <v>419</v>
      </c>
      <c r="E3" t="s">
        <v>417</v>
      </c>
      <c r="F3" t="s">
        <v>418</v>
      </c>
    </row>
    <row r="4" spans="1:6" x14ac:dyDescent="0.2">
      <c r="A4" s="1" t="s">
        <v>11</v>
      </c>
      <c r="B4" s="2">
        <v>80</v>
      </c>
      <c r="C4" s="2">
        <v>109</v>
      </c>
      <c r="D4" s="2">
        <v>70</v>
      </c>
      <c r="E4" s="2">
        <v>84</v>
      </c>
      <c r="F4" s="2">
        <v>104</v>
      </c>
    </row>
    <row r="5" spans="1:6" x14ac:dyDescent="0.2">
      <c r="A5" s="1" t="s">
        <v>67</v>
      </c>
      <c r="B5" s="2">
        <v>9</v>
      </c>
      <c r="C5" s="2">
        <v>4</v>
      </c>
      <c r="D5" s="2">
        <v>2</v>
      </c>
      <c r="E5" s="2">
        <v>-1</v>
      </c>
      <c r="F5" s="2">
        <v>1</v>
      </c>
    </row>
    <row r="6" spans="1:6" x14ac:dyDescent="0.2">
      <c r="A6" s="1" t="s">
        <v>33</v>
      </c>
      <c r="B6" s="2">
        <v>739</v>
      </c>
      <c r="C6" s="2">
        <v>468</v>
      </c>
      <c r="D6" s="2">
        <v>392</v>
      </c>
      <c r="E6" s="2">
        <v>276</v>
      </c>
      <c r="F6" s="2">
        <v>302</v>
      </c>
    </row>
    <row r="7" spans="1:6" x14ac:dyDescent="0.2">
      <c r="A7" s="1" t="s">
        <v>8</v>
      </c>
      <c r="B7" s="2">
        <v>206</v>
      </c>
      <c r="C7" s="2">
        <v>73</v>
      </c>
      <c r="D7" s="2">
        <v>21</v>
      </c>
      <c r="E7" s="2">
        <v>32</v>
      </c>
      <c r="F7" s="2">
        <v>42</v>
      </c>
    </row>
    <row r="8" spans="1:6" x14ac:dyDescent="0.2">
      <c r="A8" s="1" t="s">
        <v>45</v>
      </c>
      <c r="B8" s="2">
        <v>6</v>
      </c>
      <c r="C8" s="2">
        <v>4</v>
      </c>
      <c r="D8" s="2">
        <v>1</v>
      </c>
      <c r="E8" s="2">
        <v>1</v>
      </c>
      <c r="F8" s="2">
        <v>2</v>
      </c>
    </row>
    <row r="9" spans="1:6" x14ac:dyDescent="0.2">
      <c r="A9" s="1" t="s">
        <v>61</v>
      </c>
      <c r="B9" s="2">
        <v>13</v>
      </c>
      <c r="C9" s="2">
        <v>4</v>
      </c>
      <c r="D9" s="2">
        <v>9</v>
      </c>
      <c r="E9" s="2">
        <v>1</v>
      </c>
      <c r="F9" s="2">
        <v>3</v>
      </c>
    </row>
    <row r="10" spans="1:6" x14ac:dyDescent="0.2">
      <c r="A10" s="1" t="s">
        <v>59</v>
      </c>
      <c r="B10" s="2">
        <v>14</v>
      </c>
      <c r="C10" s="2">
        <v>7</v>
      </c>
      <c r="D10" s="2">
        <v>7</v>
      </c>
      <c r="E10" s="2">
        <v>3</v>
      </c>
      <c r="F10" s="2">
        <v>1</v>
      </c>
    </row>
    <row r="11" spans="1:6" x14ac:dyDescent="0.2">
      <c r="A11" s="1" t="s">
        <v>121</v>
      </c>
      <c r="B11" s="2">
        <v>16</v>
      </c>
      <c r="C11" s="2">
        <v>8</v>
      </c>
      <c r="D11" s="2">
        <v>6</v>
      </c>
      <c r="E11" s="2">
        <v>3</v>
      </c>
      <c r="F11" s="2">
        <v>5</v>
      </c>
    </row>
    <row r="12" spans="1:6" x14ac:dyDescent="0.2">
      <c r="A12" s="1" t="s">
        <v>111</v>
      </c>
      <c r="B12" s="2">
        <v>16</v>
      </c>
      <c r="C12" s="2">
        <v>1</v>
      </c>
      <c r="D12" s="2">
        <v>0</v>
      </c>
      <c r="E12" s="2">
        <v>0</v>
      </c>
      <c r="F12" s="2">
        <v>0</v>
      </c>
    </row>
    <row r="13" spans="1:6" x14ac:dyDescent="0.2">
      <c r="A13" s="1" t="s">
        <v>13</v>
      </c>
      <c r="B13" s="2">
        <v>84</v>
      </c>
      <c r="C13" s="2">
        <v>72</v>
      </c>
      <c r="D13" s="2">
        <v>25</v>
      </c>
      <c r="E13" s="2">
        <v>38</v>
      </c>
      <c r="F13" s="2">
        <v>48</v>
      </c>
    </row>
    <row r="14" spans="1:6" x14ac:dyDescent="0.2">
      <c r="A14" s="1" t="s">
        <v>25</v>
      </c>
      <c r="B14" s="2">
        <v>14</v>
      </c>
      <c r="C14" s="2">
        <v>12</v>
      </c>
      <c r="D14" s="2">
        <v>11</v>
      </c>
      <c r="E14" s="2">
        <v>3</v>
      </c>
      <c r="F14" s="2">
        <v>5</v>
      </c>
    </row>
    <row r="15" spans="1:6" x14ac:dyDescent="0.2">
      <c r="A15" s="1" t="s">
        <v>29</v>
      </c>
      <c r="B15" s="2">
        <v>42</v>
      </c>
      <c r="C15" s="2">
        <v>27</v>
      </c>
      <c r="D15" s="2">
        <v>11</v>
      </c>
      <c r="E15" s="2">
        <v>17</v>
      </c>
      <c r="F15" s="2">
        <v>18</v>
      </c>
    </row>
    <row r="16" spans="1:6" x14ac:dyDescent="0.2">
      <c r="A16" s="1" t="s">
        <v>187</v>
      </c>
      <c r="B16" s="2">
        <v>4</v>
      </c>
      <c r="C16" s="2">
        <v>0</v>
      </c>
      <c r="D16" s="2">
        <v>3</v>
      </c>
      <c r="E16" s="2">
        <v>-1</v>
      </c>
      <c r="F16" s="2">
        <v>-2</v>
      </c>
    </row>
    <row r="17" spans="1:6" x14ac:dyDescent="0.2">
      <c r="A17" s="1" t="s">
        <v>39</v>
      </c>
      <c r="B17" s="2">
        <v>49</v>
      </c>
      <c r="C17" s="2">
        <v>13</v>
      </c>
      <c r="D17" s="2">
        <v>10</v>
      </c>
      <c r="E17" s="2">
        <v>2</v>
      </c>
      <c r="F17" s="2">
        <v>0</v>
      </c>
    </row>
    <row r="18" spans="1:6" x14ac:dyDescent="0.2">
      <c r="A18" s="1" t="s">
        <v>37</v>
      </c>
      <c r="B18" s="2">
        <v>24</v>
      </c>
      <c r="C18" s="2">
        <v>17</v>
      </c>
      <c r="D18" s="2">
        <v>11</v>
      </c>
      <c r="E18" s="2">
        <v>4</v>
      </c>
      <c r="F18" s="2">
        <v>11</v>
      </c>
    </row>
    <row r="19" spans="1:6" x14ac:dyDescent="0.2">
      <c r="A19" s="1" t="s">
        <v>7</v>
      </c>
      <c r="B19" s="2">
        <v>11</v>
      </c>
      <c r="C19" s="2">
        <v>1</v>
      </c>
      <c r="D19" s="2">
        <v>2</v>
      </c>
      <c r="E19" s="2">
        <v>-2</v>
      </c>
      <c r="F19" s="2">
        <v>-3</v>
      </c>
    </row>
    <row r="20" spans="1:6" x14ac:dyDescent="0.2">
      <c r="A20" s="1" t="s">
        <v>124</v>
      </c>
      <c r="B20" s="2">
        <v>20</v>
      </c>
      <c r="C20" s="2">
        <v>3</v>
      </c>
      <c r="D20" s="2">
        <v>2</v>
      </c>
      <c r="E20" s="2">
        <v>-1</v>
      </c>
      <c r="F20" s="2">
        <v>-1</v>
      </c>
    </row>
    <row r="21" spans="1:6" x14ac:dyDescent="0.2">
      <c r="A21" s="1" t="s">
        <v>125</v>
      </c>
      <c r="B21" s="2">
        <v>31</v>
      </c>
      <c r="C21" s="2">
        <v>17</v>
      </c>
      <c r="D21" s="2">
        <v>1</v>
      </c>
      <c r="E21" s="2">
        <v>5</v>
      </c>
      <c r="F21" s="2">
        <v>7</v>
      </c>
    </row>
    <row r="22" spans="1:6" x14ac:dyDescent="0.2">
      <c r="A22" s="1" t="s">
        <v>40</v>
      </c>
      <c r="B22" s="2">
        <v>87</v>
      </c>
      <c r="C22" s="2">
        <v>27</v>
      </c>
      <c r="D22" s="2">
        <v>12</v>
      </c>
      <c r="E22" s="2">
        <v>16</v>
      </c>
      <c r="F22" s="2">
        <v>12</v>
      </c>
    </row>
    <row r="23" spans="1:6" x14ac:dyDescent="0.2">
      <c r="A23" s="1" t="s">
        <v>89</v>
      </c>
      <c r="B23" s="2">
        <v>5</v>
      </c>
      <c r="C23" s="2">
        <v>4</v>
      </c>
      <c r="D23" s="2">
        <v>3</v>
      </c>
      <c r="E23" s="2">
        <v>2</v>
      </c>
      <c r="F23" s="2">
        <v>4</v>
      </c>
    </row>
    <row r="24" spans="1:6" x14ac:dyDescent="0.2">
      <c r="A24" s="1" t="s">
        <v>103</v>
      </c>
      <c r="B24" s="2">
        <v>72</v>
      </c>
      <c r="C24" s="2">
        <v>20</v>
      </c>
      <c r="D24" s="2">
        <v>4</v>
      </c>
      <c r="E24" s="2">
        <v>6</v>
      </c>
      <c r="F24" s="2">
        <v>-1</v>
      </c>
    </row>
    <row r="25" spans="1:6" x14ac:dyDescent="0.2">
      <c r="A25" s="1" t="s">
        <v>15</v>
      </c>
      <c r="B25" s="2">
        <v>99</v>
      </c>
      <c r="C25" s="2">
        <v>109</v>
      </c>
      <c r="D25" s="2">
        <v>23</v>
      </c>
      <c r="E25" s="2">
        <v>65</v>
      </c>
      <c r="F25" s="2">
        <v>92</v>
      </c>
    </row>
    <row r="26" spans="1:6" x14ac:dyDescent="0.2">
      <c r="A26" s="1" t="s">
        <v>16</v>
      </c>
      <c r="B26" s="2">
        <v>108</v>
      </c>
      <c r="C26" s="2">
        <v>27</v>
      </c>
      <c r="D26" s="2">
        <v>16</v>
      </c>
      <c r="E26" s="2">
        <v>-3</v>
      </c>
      <c r="F26" s="2">
        <v>-13</v>
      </c>
    </row>
    <row r="27" spans="1:6" x14ac:dyDescent="0.2">
      <c r="A27" s="1" t="s">
        <v>20</v>
      </c>
      <c r="B27" s="2">
        <v>169</v>
      </c>
      <c r="C27" s="2">
        <v>41</v>
      </c>
      <c r="D27" s="2">
        <v>11</v>
      </c>
      <c r="E27" s="2">
        <v>7</v>
      </c>
      <c r="F27" s="2">
        <v>10</v>
      </c>
    </row>
    <row r="28" spans="1:6" x14ac:dyDescent="0.2">
      <c r="A28" s="1" t="s">
        <v>48</v>
      </c>
      <c r="B28" s="2">
        <v>2</v>
      </c>
      <c r="C28" s="2">
        <v>6</v>
      </c>
      <c r="D28" s="2">
        <v>1</v>
      </c>
      <c r="E28" s="2">
        <v>5</v>
      </c>
      <c r="F28" s="2">
        <v>4</v>
      </c>
    </row>
    <row r="29" spans="1:6" x14ac:dyDescent="0.2">
      <c r="A29" s="1" t="s">
        <v>95</v>
      </c>
      <c r="B29" s="2">
        <v>39</v>
      </c>
      <c r="C29" s="2">
        <v>20</v>
      </c>
      <c r="D29" s="2">
        <v>7</v>
      </c>
      <c r="E29" s="2">
        <v>4</v>
      </c>
      <c r="F29" s="2">
        <v>6</v>
      </c>
    </row>
    <row r="30" spans="1:6" x14ac:dyDescent="0.2">
      <c r="A30" s="1" t="s">
        <v>54</v>
      </c>
      <c r="B30" s="2">
        <v>14</v>
      </c>
      <c r="C30" s="2">
        <v>7</v>
      </c>
      <c r="D30" s="2">
        <v>0</v>
      </c>
      <c r="E30" s="2">
        <v>3</v>
      </c>
      <c r="F30" s="2">
        <v>3</v>
      </c>
    </row>
    <row r="31" spans="1:6" x14ac:dyDescent="0.2">
      <c r="A31" s="1" t="s">
        <v>51</v>
      </c>
      <c r="B31" s="2">
        <v>13</v>
      </c>
      <c r="C31" s="2">
        <v>6</v>
      </c>
      <c r="D31" s="2">
        <v>0</v>
      </c>
      <c r="E31" s="2">
        <v>3</v>
      </c>
      <c r="F31" s="2">
        <v>4</v>
      </c>
    </row>
    <row r="32" spans="1:6" x14ac:dyDescent="0.2">
      <c r="A32" s="1" t="s">
        <v>49</v>
      </c>
      <c r="B32" s="2">
        <v>13</v>
      </c>
      <c r="C32" s="2">
        <v>4</v>
      </c>
      <c r="D32" s="2">
        <v>0</v>
      </c>
      <c r="E32" s="2">
        <v>-1</v>
      </c>
      <c r="F32" s="2">
        <v>0</v>
      </c>
    </row>
    <row r="33" spans="1:6" x14ac:dyDescent="0.2">
      <c r="A33" s="1" t="s">
        <v>413</v>
      </c>
      <c r="B33" s="2">
        <v>11</v>
      </c>
      <c r="C33" s="2">
        <v>7</v>
      </c>
      <c r="D33" s="2">
        <v>4</v>
      </c>
      <c r="E33" s="2">
        <v>0</v>
      </c>
      <c r="F33" s="2">
        <v>4</v>
      </c>
    </row>
    <row r="34" spans="1:6" x14ac:dyDescent="0.2">
      <c r="A34" s="1" t="s">
        <v>117</v>
      </c>
      <c r="B34" s="2">
        <v>10</v>
      </c>
      <c r="C34" s="2">
        <v>3</v>
      </c>
      <c r="D34" s="2">
        <v>2</v>
      </c>
      <c r="E34" s="2">
        <v>3</v>
      </c>
      <c r="F34" s="2">
        <v>2</v>
      </c>
    </row>
    <row r="35" spans="1:6" x14ac:dyDescent="0.2">
      <c r="A35" s="1" t="s">
        <v>53</v>
      </c>
      <c r="B35" s="2">
        <v>68</v>
      </c>
      <c r="C35" s="2">
        <v>21</v>
      </c>
      <c r="D35" s="2">
        <v>0</v>
      </c>
      <c r="E35" s="2">
        <v>9</v>
      </c>
      <c r="F35" s="2">
        <v>6</v>
      </c>
    </row>
    <row r="36" spans="1:6" x14ac:dyDescent="0.2">
      <c r="A36" s="1" t="s">
        <v>110</v>
      </c>
      <c r="B36" s="2">
        <v>18</v>
      </c>
      <c r="C36" s="2">
        <v>4</v>
      </c>
      <c r="D36" s="2">
        <v>2</v>
      </c>
      <c r="E36" s="2">
        <v>1</v>
      </c>
      <c r="F36" s="2">
        <v>2</v>
      </c>
    </row>
    <row r="37" spans="1:6" x14ac:dyDescent="0.2">
      <c r="A37" s="1" t="s">
        <v>41</v>
      </c>
      <c r="B37" s="2">
        <v>32</v>
      </c>
      <c r="C37" s="2">
        <v>12</v>
      </c>
      <c r="D37" s="2">
        <v>10</v>
      </c>
      <c r="E37" s="2">
        <v>4</v>
      </c>
      <c r="F37" s="2">
        <v>3</v>
      </c>
    </row>
    <row r="38" spans="1:6" x14ac:dyDescent="0.2">
      <c r="A38" s="1" t="s">
        <v>17</v>
      </c>
      <c r="B38" s="2">
        <v>41</v>
      </c>
      <c r="C38" s="2">
        <v>17</v>
      </c>
      <c r="D38" s="2">
        <v>8</v>
      </c>
      <c r="E38" s="2">
        <v>3</v>
      </c>
      <c r="F38" s="2">
        <v>3</v>
      </c>
    </row>
    <row r="39" spans="1:6" x14ac:dyDescent="0.2">
      <c r="A39" s="1" t="s">
        <v>105</v>
      </c>
      <c r="B39" s="2">
        <v>34</v>
      </c>
      <c r="C39" s="2">
        <v>13</v>
      </c>
      <c r="D39" s="2">
        <v>3</v>
      </c>
      <c r="E39" s="2">
        <v>8</v>
      </c>
      <c r="F39" s="2">
        <v>6</v>
      </c>
    </row>
    <row r="40" spans="1:6" x14ac:dyDescent="0.2">
      <c r="A40" s="1" t="s">
        <v>72</v>
      </c>
      <c r="B40" s="2">
        <v>22</v>
      </c>
      <c r="C40" s="2">
        <v>2</v>
      </c>
      <c r="D40" s="2">
        <v>0</v>
      </c>
      <c r="E40" s="2">
        <v>-2</v>
      </c>
      <c r="F40" s="2">
        <v>-4</v>
      </c>
    </row>
    <row r="41" spans="1:6" x14ac:dyDescent="0.2">
      <c r="A41" s="1" t="s">
        <v>42</v>
      </c>
      <c r="B41" s="2">
        <v>86</v>
      </c>
      <c r="C41" s="2">
        <v>32</v>
      </c>
      <c r="D41" s="2">
        <v>8</v>
      </c>
      <c r="E41" s="2">
        <v>5</v>
      </c>
      <c r="F41" s="2">
        <v>10</v>
      </c>
    </row>
    <row r="42" spans="1:6" x14ac:dyDescent="0.2">
      <c r="A42" s="1" t="s">
        <v>73</v>
      </c>
      <c r="B42" s="2">
        <v>25</v>
      </c>
      <c r="C42" s="2">
        <v>0</v>
      </c>
      <c r="D42" s="2">
        <v>4</v>
      </c>
      <c r="E42" s="2">
        <v>-6</v>
      </c>
      <c r="F42" s="2">
        <v>-9</v>
      </c>
    </row>
    <row r="43" spans="1:6" x14ac:dyDescent="0.2">
      <c r="A43" s="1" t="s">
        <v>18</v>
      </c>
      <c r="B43" s="2">
        <v>40</v>
      </c>
      <c r="C43" s="2">
        <v>21</v>
      </c>
      <c r="D43" s="2">
        <v>17</v>
      </c>
      <c r="E43" s="2">
        <v>1</v>
      </c>
      <c r="F43" s="2">
        <v>9</v>
      </c>
    </row>
    <row r="44" spans="1:6" x14ac:dyDescent="0.2">
      <c r="A44" s="1" t="s">
        <v>146</v>
      </c>
      <c r="B44" s="2">
        <v>1</v>
      </c>
      <c r="C44" s="2">
        <v>0</v>
      </c>
      <c r="D44" s="2">
        <v>0</v>
      </c>
      <c r="E44" s="2">
        <v>0</v>
      </c>
      <c r="F44" s="2">
        <v>-1</v>
      </c>
    </row>
    <row r="45" spans="1:6" x14ac:dyDescent="0.2">
      <c r="A45" s="1" t="s">
        <v>6</v>
      </c>
      <c r="B45" s="2">
        <v>154</v>
      </c>
      <c r="C45" s="2">
        <v>74</v>
      </c>
      <c r="D45" s="2">
        <v>19</v>
      </c>
      <c r="E45" s="2">
        <v>34</v>
      </c>
      <c r="F45" s="2">
        <v>43</v>
      </c>
    </row>
    <row r="46" spans="1:6" x14ac:dyDescent="0.2">
      <c r="A46" s="1" t="s">
        <v>99</v>
      </c>
      <c r="B46" s="2">
        <v>75</v>
      </c>
      <c r="C46" s="2">
        <v>37</v>
      </c>
      <c r="D46" s="2">
        <v>26</v>
      </c>
      <c r="E46" s="2">
        <v>23</v>
      </c>
      <c r="F46" s="2">
        <v>23</v>
      </c>
    </row>
    <row r="47" spans="1:6" x14ac:dyDescent="0.2">
      <c r="A47" s="1" t="s">
        <v>9</v>
      </c>
      <c r="B47" s="2">
        <v>147</v>
      </c>
      <c r="C47" s="2">
        <v>47</v>
      </c>
      <c r="D47" s="2">
        <v>14</v>
      </c>
      <c r="E47" s="2">
        <v>14</v>
      </c>
      <c r="F47" s="2">
        <v>22</v>
      </c>
    </row>
    <row r="48" spans="1:6" x14ac:dyDescent="0.2">
      <c r="A48" s="1" t="s">
        <v>152</v>
      </c>
      <c r="B48" s="2">
        <v>23</v>
      </c>
      <c r="C48" s="2">
        <v>6</v>
      </c>
      <c r="D48" s="2">
        <v>0</v>
      </c>
      <c r="E48" s="2">
        <v>4</v>
      </c>
      <c r="F48" s="2">
        <v>-1</v>
      </c>
    </row>
    <row r="49" spans="1:6" x14ac:dyDescent="0.2">
      <c r="A49" s="1" t="s">
        <v>127</v>
      </c>
      <c r="B49" s="2">
        <v>7</v>
      </c>
      <c r="C49" s="2">
        <v>3</v>
      </c>
      <c r="D49" s="2">
        <v>2</v>
      </c>
      <c r="E49" s="2">
        <v>3</v>
      </c>
      <c r="F49" s="2">
        <v>1</v>
      </c>
    </row>
    <row r="50" spans="1:6" x14ac:dyDescent="0.2">
      <c r="A50" s="1" t="s">
        <v>26</v>
      </c>
      <c r="B50" s="2">
        <v>176</v>
      </c>
      <c r="C50" s="2">
        <v>89</v>
      </c>
      <c r="D50" s="2">
        <v>38</v>
      </c>
      <c r="E50" s="2">
        <v>16</v>
      </c>
      <c r="F50" s="2">
        <v>29</v>
      </c>
    </row>
    <row r="51" spans="1:6" x14ac:dyDescent="0.2">
      <c r="A51" s="1" t="s">
        <v>79</v>
      </c>
      <c r="B51" s="2">
        <v>95</v>
      </c>
      <c r="C51" s="2">
        <v>69</v>
      </c>
      <c r="D51" s="2">
        <v>62</v>
      </c>
      <c r="E51" s="2">
        <v>19</v>
      </c>
      <c r="F51" s="2">
        <v>36</v>
      </c>
    </row>
    <row r="52" spans="1:6" x14ac:dyDescent="0.2">
      <c r="A52" s="1" t="s">
        <v>114</v>
      </c>
      <c r="B52" s="2">
        <v>19</v>
      </c>
      <c r="C52" s="2">
        <v>8</v>
      </c>
      <c r="D52" s="2">
        <v>5</v>
      </c>
      <c r="E52" s="2">
        <v>2</v>
      </c>
      <c r="F52" s="2">
        <v>1</v>
      </c>
    </row>
    <row r="53" spans="1:6" x14ac:dyDescent="0.2">
      <c r="A53" s="1" t="s">
        <v>92</v>
      </c>
      <c r="B53" s="2">
        <v>41</v>
      </c>
      <c r="C53" s="2">
        <v>12</v>
      </c>
      <c r="D53" s="2">
        <v>5</v>
      </c>
      <c r="E53" s="2">
        <v>1</v>
      </c>
      <c r="F53" s="2">
        <v>2</v>
      </c>
    </row>
    <row r="54" spans="1:6" x14ac:dyDescent="0.2">
      <c r="A54" s="1" t="s">
        <v>36</v>
      </c>
      <c r="B54" s="2">
        <v>3</v>
      </c>
      <c r="C54" s="2">
        <v>2</v>
      </c>
      <c r="D54" s="2">
        <v>3</v>
      </c>
      <c r="E54" s="2">
        <v>1</v>
      </c>
      <c r="F54" s="2">
        <v>0</v>
      </c>
    </row>
    <row r="55" spans="1:6" x14ac:dyDescent="0.2">
      <c r="A55" s="1" t="s">
        <v>83</v>
      </c>
      <c r="B55" s="2">
        <v>6</v>
      </c>
      <c r="C55" s="2">
        <v>4</v>
      </c>
      <c r="D55" s="2">
        <v>1</v>
      </c>
      <c r="E55" s="2">
        <v>2</v>
      </c>
      <c r="F55" s="2">
        <v>2</v>
      </c>
    </row>
    <row r="56" spans="1:6" x14ac:dyDescent="0.2">
      <c r="A56" s="1" t="s">
        <v>32</v>
      </c>
      <c r="B56" s="2">
        <v>10</v>
      </c>
      <c r="C56" s="2">
        <v>0</v>
      </c>
      <c r="D56" s="2">
        <v>1</v>
      </c>
      <c r="E56" s="2">
        <v>-10</v>
      </c>
      <c r="F56" s="2">
        <v>-10</v>
      </c>
    </row>
    <row r="57" spans="1:6" x14ac:dyDescent="0.2">
      <c r="A57" s="1" t="s">
        <v>77</v>
      </c>
      <c r="B57" s="2">
        <v>7</v>
      </c>
      <c r="C57" s="2">
        <v>3</v>
      </c>
      <c r="D57" s="2">
        <v>3</v>
      </c>
      <c r="E57" s="2">
        <v>1</v>
      </c>
      <c r="F57" s="2">
        <v>2</v>
      </c>
    </row>
    <row r="58" spans="1:6" x14ac:dyDescent="0.2">
      <c r="A58" s="1" t="s">
        <v>87</v>
      </c>
      <c r="B58" s="2">
        <v>21</v>
      </c>
      <c r="C58" s="2">
        <v>3</v>
      </c>
      <c r="D58" s="2">
        <v>0</v>
      </c>
      <c r="E58" s="2">
        <v>1</v>
      </c>
      <c r="F58" s="2">
        <v>0</v>
      </c>
    </row>
    <row r="59" spans="1:6" x14ac:dyDescent="0.2">
      <c r="A59" s="1" t="s">
        <v>21</v>
      </c>
      <c r="B59" s="2">
        <v>62</v>
      </c>
      <c r="C59" s="2">
        <v>24</v>
      </c>
      <c r="D59" s="2">
        <v>10</v>
      </c>
      <c r="E59" s="2">
        <v>9</v>
      </c>
      <c r="F59" s="2">
        <v>15</v>
      </c>
    </row>
    <row r="60" spans="1:6" x14ac:dyDescent="0.2">
      <c r="A60" s="1" t="s">
        <v>415</v>
      </c>
      <c r="B60" s="2">
        <v>1</v>
      </c>
      <c r="C60" s="2">
        <v>3</v>
      </c>
      <c r="D60" s="2">
        <v>4</v>
      </c>
      <c r="E60" s="2">
        <v>3</v>
      </c>
      <c r="F60" s="2">
        <v>3</v>
      </c>
    </row>
    <row r="61" spans="1:6" x14ac:dyDescent="0.2">
      <c r="A61" s="1" t="s">
        <v>75</v>
      </c>
      <c r="B61" s="2">
        <v>113</v>
      </c>
      <c r="C61" s="2">
        <v>28</v>
      </c>
      <c r="D61" s="2">
        <v>31</v>
      </c>
      <c r="E61" s="2">
        <v>13</v>
      </c>
      <c r="F61" s="2">
        <v>4</v>
      </c>
    </row>
    <row r="62" spans="1:6" x14ac:dyDescent="0.2">
      <c r="A62" s="1" t="s">
        <v>84</v>
      </c>
      <c r="B62" s="2">
        <v>81</v>
      </c>
      <c r="C62" s="2">
        <v>21</v>
      </c>
      <c r="D62" s="2">
        <v>18</v>
      </c>
      <c r="E62" s="2">
        <v>1</v>
      </c>
      <c r="F62" s="2">
        <v>-3</v>
      </c>
    </row>
    <row r="63" spans="1:6" x14ac:dyDescent="0.2">
      <c r="A63" s="1" t="s">
        <v>282</v>
      </c>
      <c r="B63" s="2">
        <v>3428</v>
      </c>
      <c r="C63" s="2">
        <v>1676</v>
      </c>
      <c r="D63" s="2">
        <v>961</v>
      </c>
      <c r="E63" s="2">
        <v>734</v>
      </c>
      <c r="F63" s="2">
        <v>864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F28B-EF78-4196-9584-14AF1BAFB04A}">
  <dimension ref="A1:AM368"/>
  <sheetViews>
    <sheetView topLeftCell="L1" zoomScale="90" zoomScaleNormal="90" workbookViewId="0">
      <pane ySplit="1" topLeftCell="A328" activePane="bottomLeft" state="frozen"/>
      <selection activeCell="D1" sqref="D1"/>
      <selection pane="bottomLeft"/>
    </sheetView>
  </sheetViews>
  <sheetFormatPr defaultRowHeight="12.75" x14ac:dyDescent="0.2"/>
  <cols>
    <col min="1" max="1" width="29.85546875" style="9" bestFit="1" customWidth="1"/>
    <col min="2" max="2" width="15" style="9" customWidth="1"/>
    <col min="3" max="3" width="18.28515625" style="9" customWidth="1"/>
    <col min="4" max="4" width="22.42578125" style="9" customWidth="1"/>
    <col min="5" max="20" width="9.140625" style="9"/>
    <col min="21" max="21" width="10.5703125" style="9" customWidth="1"/>
    <col min="22" max="26" width="11" style="9" bestFit="1" customWidth="1"/>
    <col min="27" max="27" width="22.5703125" style="9" bestFit="1" customWidth="1"/>
    <col min="28" max="28" width="20.140625" style="9" customWidth="1"/>
    <col min="29" max="16384" width="9.140625" style="9"/>
  </cols>
  <sheetData>
    <row r="1" spans="1:39" ht="105" x14ac:dyDescent="0.25">
      <c r="A1" s="10" t="s">
        <v>0</v>
      </c>
      <c r="B1" s="10" t="s">
        <v>1</v>
      </c>
      <c r="C1" s="10" t="s">
        <v>2</v>
      </c>
      <c r="D1" s="11" t="s">
        <v>297</v>
      </c>
      <c r="E1" s="11" t="s">
        <v>412</v>
      </c>
      <c r="F1" s="10" t="s">
        <v>367</v>
      </c>
      <c r="G1" s="10" t="s">
        <v>368</v>
      </c>
      <c r="H1" s="10" t="s">
        <v>369</v>
      </c>
      <c r="I1" s="10" t="s">
        <v>370</v>
      </c>
      <c r="J1" s="10" t="s">
        <v>371</v>
      </c>
      <c r="K1" s="10" t="s">
        <v>372</v>
      </c>
      <c r="L1" s="10" t="s">
        <v>373</v>
      </c>
      <c r="M1" s="10" t="s">
        <v>374</v>
      </c>
      <c r="N1" s="10" t="s">
        <v>375</v>
      </c>
      <c r="O1" s="10" t="s">
        <v>385</v>
      </c>
      <c r="P1" s="10" t="s">
        <v>386</v>
      </c>
      <c r="Q1" s="10" t="s">
        <v>376</v>
      </c>
      <c r="R1" s="10" t="s">
        <v>377</v>
      </c>
      <c r="S1" s="12" t="s">
        <v>378</v>
      </c>
      <c r="T1" s="11" t="s">
        <v>379</v>
      </c>
      <c r="U1" s="11" t="s">
        <v>380</v>
      </c>
      <c r="V1" s="11" t="s">
        <v>381</v>
      </c>
      <c r="W1" s="11" t="s">
        <v>382</v>
      </c>
      <c r="X1" s="11" t="s">
        <v>383</v>
      </c>
      <c r="Y1" s="11" t="s">
        <v>384</v>
      </c>
      <c r="Z1" s="11" t="s">
        <v>387</v>
      </c>
      <c r="AA1" s="10" t="s">
        <v>388</v>
      </c>
      <c r="AB1" s="10" t="s">
        <v>389</v>
      </c>
      <c r="AC1" s="13" t="s">
        <v>390</v>
      </c>
      <c r="AD1" s="14" t="s">
        <v>345</v>
      </c>
      <c r="AE1" s="14" t="s">
        <v>347</v>
      </c>
      <c r="AF1" s="14" t="s">
        <v>350</v>
      </c>
      <c r="AG1" s="14" t="s">
        <v>353</v>
      </c>
      <c r="AH1" s="14" t="s">
        <v>356</v>
      </c>
      <c r="AI1" s="14" t="s">
        <v>359</v>
      </c>
      <c r="AJ1" s="14" t="s">
        <v>362</v>
      </c>
      <c r="AK1" s="14" t="s">
        <v>391</v>
      </c>
      <c r="AL1" s="14" t="s">
        <v>392</v>
      </c>
      <c r="AM1" s="15" t="s">
        <v>393</v>
      </c>
    </row>
    <row r="2" spans="1:39" x14ac:dyDescent="0.2">
      <c r="A2" s="9" t="s">
        <v>3</v>
      </c>
      <c r="B2" s="9" t="s">
        <v>4</v>
      </c>
      <c r="C2" s="9" t="s">
        <v>5</v>
      </c>
      <c r="D2" s="9" t="s">
        <v>6</v>
      </c>
      <c r="E2" s="9">
        <v>25</v>
      </c>
      <c r="F2" s="9">
        <v>21</v>
      </c>
      <c r="G2" s="9">
        <v>1</v>
      </c>
      <c r="H2" s="9">
        <v>0</v>
      </c>
      <c r="I2" s="9">
        <v>1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1</v>
      </c>
      <c r="Q2" s="9">
        <v>1</v>
      </c>
      <c r="R2" s="9">
        <v>1</v>
      </c>
      <c r="S2" s="9">
        <v>11</v>
      </c>
      <c r="T2" s="9">
        <v>3</v>
      </c>
      <c r="U2" s="9">
        <v>1</v>
      </c>
      <c r="V2" s="9">
        <v>3</v>
      </c>
      <c r="W2" s="9">
        <v>3</v>
      </c>
      <c r="X2" s="9">
        <v>1</v>
      </c>
      <c r="Y2" s="9">
        <v>0</v>
      </c>
      <c r="Z2" s="9">
        <v>0</v>
      </c>
      <c r="AA2" s="9">
        <v>0</v>
      </c>
      <c r="AB2" s="9">
        <v>2</v>
      </c>
      <c r="AC2" s="9">
        <f>SUM(T2:AA2)</f>
        <v>11</v>
      </c>
      <c r="AD2" s="9">
        <f>T2-(G2+H2)</f>
        <v>2</v>
      </c>
      <c r="AE2" s="9">
        <f>U2-I2</f>
        <v>0</v>
      </c>
      <c r="AF2" s="9">
        <f>V2-J2</f>
        <v>3</v>
      </c>
      <c r="AG2" s="9">
        <f>W2-K2</f>
        <v>3</v>
      </c>
      <c r="AH2" s="9">
        <f>X2-L2</f>
        <v>1</v>
      </c>
      <c r="AI2" s="9">
        <f>Y2-M2</f>
        <v>0</v>
      </c>
      <c r="AJ2" s="9">
        <f>Z2-N2</f>
        <v>0</v>
      </c>
      <c r="AK2" s="9">
        <f>AA2-O2</f>
        <v>0</v>
      </c>
      <c r="AL2" s="9">
        <f>SUM(AD2:AG2)</f>
        <v>8</v>
      </c>
      <c r="AM2" s="9">
        <f>SUM(AD2:AK2)</f>
        <v>9</v>
      </c>
    </row>
    <row r="3" spans="1:39" x14ac:dyDescent="0.2">
      <c r="A3" s="9" t="s">
        <v>3</v>
      </c>
      <c r="B3" s="9" t="s">
        <v>4</v>
      </c>
      <c r="C3" s="9" t="s">
        <v>5</v>
      </c>
      <c r="D3" s="9" t="s">
        <v>7</v>
      </c>
      <c r="E3" s="9">
        <v>1</v>
      </c>
      <c r="F3" s="9">
        <v>1</v>
      </c>
      <c r="G3" s="9">
        <v>1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f>SUM(T3:AA3)</f>
        <v>0</v>
      </c>
      <c r="AD3" s="9">
        <f>T3-(G3+H3)</f>
        <v>-1</v>
      </c>
      <c r="AE3" s="9">
        <f>U3-I3</f>
        <v>0</v>
      </c>
      <c r="AF3" s="9">
        <f>V3-J3</f>
        <v>0</v>
      </c>
      <c r="AG3" s="9">
        <f>W3-K3</f>
        <v>0</v>
      </c>
      <c r="AH3" s="9">
        <f>X3-L3</f>
        <v>0</v>
      </c>
      <c r="AI3" s="9">
        <f>Y3-M3</f>
        <v>0</v>
      </c>
      <c r="AJ3" s="9">
        <f>Z3-N3</f>
        <v>0</v>
      </c>
      <c r="AK3" s="9">
        <f>AA3-O3</f>
        <v>0</v>
      </c>
      <c r="AL3" s="9">
        <f t="shared" ref="AL3:AL70" si="0">SUM(AD3:AG3)</f>
        <v>-1</v>
      </c>
      <c r="AM3" s="9">
        <f t="shared" ref="AM3:AM70" si="1">SUM(AD3:AK3)</f>
        <v>-1</v>
      </c>
    </row>
    <row r="4" spans="1:39" x14ac:dyDescent="0.2">
      <c r="A4" s="9" t="s">
        <v>3</v>
      </c>
      <c r="B4" s="9" t="s">
        <v>4</v>
      </c>
      <c r="C4" s="9" t="s">
        <v>8</v>
      </c>
      <c r="D4" s="9" t="s">
        <v>8</v>
      </c>
      <c r="E4" s="9">
        <v>13</v>
      </c>
      <c r="F4" s="9">
        <v>10.3</v>
      </c>
      <c r="G4" s="9">
        <v>0</v>
      </c>
      <c r="H4" s="9">
        <v>2</v>
      </c>
      <c r="I4" s="9">
        <v>0</v>
      </c>
      <c r="J4" s="9">
        <v>1</v>
      </c>
      <c r="K4" s="9">
        <v>1</v>
      </c>
      <c r="L4" s="9">
        <v>0</v>
      </c>
      <c r="M4" s="9">
        <v>2</v>
      </c>
      <c r="N4" s="9">
        <v>0</v>
      </c>
      <c r="O4" s="9">
        <v>0</v>
      </c>
      <c r="P4" s="9">
        <v>2</v>
      </c>
      <c r="Q4" s="9">
        <v>2</v>
      </c>
      <c r="R4" s="9">
        <v>2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f t="shared" ref="AC4:AC70" si="2">SUM(T4:AA4)</f>
        <v>0</v>
      </c>
      <c r="AD4" s="9">
        <f>T4-(G4+H4)</f>
        <v>-2</v>
      </c>
      <c r="AE4" s="9">
        <f>U4-I4</f>
        <v>0</v>
      </c>
      <c r="AF4" s="9">
        <f>V4-J4</f>
        <v>-1</v>
      </c>
      <c r="AG4" s="9">
        <f>W4-K4</f>
        <v>-1</v>
      </c>
      <c r="AH4" s="9">
        <f>X4-L4</f>
        <v>0</v>
      </c>
      <c r="AI4" s="9">
        <f>Y4-M4</f>
        <v>-2</v>
      </c>
      <c r="AJ4" s="9">
        <f>Z4-N4</f>
        <v>0</v>
      </c>
      <c r="AK4" s="9">
        <f>AA4-O4</f>
        <v>0</v>
      </c>
      <c r="AL4" s="9">
        <f t="shared" si="0"/>
        <v>-4</v>
      </c>
      <c r="AM4" s="9">
        <f t="shared" si="1"/>
        <v>-6</v>
      </c>
    </row>
    <row r="5" spans="1:39" x14ac:dyDescent="0.2">
      <c r="A5" s="9" t="s">
        <v>3</v>
      </c>
      <c r="B5" s="9" t="s">
        <v>4</v>
      </c>
      <c r="C5" s="9" t="s">
        <v>9</v>
      </c>
      <c r="D5" s="9" t="s">
        <v>9</v>
      </c>
      <c r="E5" s="9">
        <v>4</v>
      </c>
      <c r="F5" s="9">
        <v>4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2</v>
      </c>
      <c r="R5" s="9">
        <v>2</v>
      </c>
      <c r="S5" s="9">
        <v>2</v>
      </c>
      <c r="T5" s="9">
        <v>0</v>
      </c>
      <c r="U5" s="9">
        <v>0</v>
      </c>
      <c r="V5" s="9">
        <v>0</v>
      </c>
      <c r="W5" s="9">
        <v>1</v>
      </c>
      <c r="X5" s="9">
        <v>0</v>
      </c>
      <c r="Y5" s="9">
        <v>1</v>
      </c>
      <c r="Z5" s="9">
        <v>0</v>
      </c>
      <c r="AA5" s="9">
        <v>0</v>
      </c>
      <c r="AB5" s="9">
        <v>0</v>
      </c>
      <c r="AC5" s="9">
        <f t="shared" si="2"/>
        <v>2</v>
      </c>
      <c r="AD5" s="9">
        <f>T5-(G5+H5)</f>
        <v>0</v>
      </c>
      <c r="AE5" s="9">
        <f>U5-I5</f>
        <v>0</v>
      </c>
      <c r="AF5" s="9">
        <f>V5-J5</f>
        <v>0</v>
      </c>
      <c r="AG5" s="9">
        <f>W5-K5</f>
        <v>1</v>
      </c>
      <c r="AH5" s="9">
        <f>X5-L5</f>
        <v>0</v>
      </c>
      <c r="AI5" s="9">
        <f>Y5-M5</f>
        <v>1</v>
      </c>
      <c r="AJ5" s="9">
        <f>Z5-N5</f>
        <v>0</v>
      </c>
      <c r="AK5" s="9">
        <f>AA5-O5</f>
        <v>0</v>
      </c>
      <c r="AL5" s="9">
        <f t="shared" si="0"/>
        <v>1</v>
      </c>
      <c r="AM5" s="9">
        <f t="shared" si="1"/>
        <v>2</v>
      </c>
    </row>
    <row r="6" spans="1:39" x14ac:dyDescent="0.2">
      <c r="A6" s="9" t="s">
        <v>3</v>
      </c>
      <c r="B6" s="9" t="s">
        <v>4</v>
      </c>
      <c r="C6" s="9" t="s">
        <v>10</v>
      </c>
      <c r="D6" s="9" t="s">
        <v>11</v>
      </c>
      <c r="E6" s="9">
        <v>8</v>
      </c>
      <c r="F6" s="9">
        <v>5.35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5</v>
      </c>
      <c r="R6" s="9">
        <v>4.6500000000000004</v>
      </c>
      <c r="S6" s="9">
        <v>14</v>
      </c>
      <c r="T6" s="9">
        <v>3</v>
      </c>
      <c r="U6" s="9">
        <v>3</v>
      </c>
      <c r="V6" s="9">
        <v>2</v>
      </c>
      <c r="W6" s="9">
        <v>3</v>
      </c>
      <c r="X6" s="9">
        <v>1</v>
      </c>
      <c r="Y6" s="9">
        <v>2</v>
      </c>
      <c r="Z6" s="9">
        <v>0</v>
      </c>
      <c r="AA6" s="9">
        <v>0</v>
      </c>
      <c r="AB6" s="9">
        <v>2</v>
      </c>
      <c r="AC6" s="9">
        <f t="shared" si="2"/>
        <v>14</v>
      </c>
      <c r="AD6" s="9">
        <f>T6-(G6+H6)</f>
        <v>3</v>
      </c>
      <c r="AE6" s="9">
        <f>U6-I6</f>
        <v>3</v>
      </c>
      <c r="AF6" s="9">
        <f>V6-J6</f>
        <v>2</v>
      </c>
      <c r="AG6" s="9">
        <f>W6-K6</f>
        <v>3</v>
      </c>
      <c r="AH6" s="9">
        <f>X6-L6</f>
        <v>1</v>
      </c>
      <c r="AI6" s="9">
        <f>Y6-M6</f>
        <v>2</v>
      </c>
      <c r="AJ6" s="9">
        <f>Z6-N6</f>
        <v>0</v>
      </c>
      <c r="AK6" s="9">
        <f>AA6-O6</f>
        <v>0</v>
      </c>
      <c r="AL6" s="9">
        <f t="shared" si="0"/>
        <v>11</v>
      </c>
      <c r="AM6" s="9">
        <f t="shared" si="1"/>
        <v>14</v>
      </c>
    </row>
    <row r="7" spans="1:39" x14ac:dyDescent="0.2">
      <c r="A7" s="9" t="s">
        <v>3</v>
      </c>
      <c r="B7" s="9" t="s">
        <v>4</v>
      </c>
      <c r="C7" s="9" t="s">
        <v>12</v>
      </c>
      <c r="D7" s="9" t="s">
        <v>13</v>
      </c>
      <c r="E7" s="9">
        <v>6</v>
      </c>
      <c r="F7" s="9">
        <v>3.65</v>
      </c>
      <c r="G7" s="9">
        <v>0</v>
      </c>
      <c r="H7" s="9">
        <v>0</v>
      </c>
      <c r="I7" s="9">
        <v>1</v>
      </c>
      <c r="J7" s="9">
        <v>0</v>
      </c>
      <c r="K7" s="9">
        <v>1</v>
      </c>
      <c r="L7" s="9">
        <v>0</v>
      </c>
      <c r="M7" s="9">
        <v>2</v>
      </c>
      <c r="N7" s="9">
        <v>0</v>
      </c>
      <c r="O7" s="9">
        <v>0</v>
      </c>
      <c r="P7" s="9">
        <v>1</v>
      </c>
      <c r="Q7" s="9">
        <v>6</v>
      </c>
      <c r="R7" s="9">
        <v>5.35</v>
      </c>
      <c r="S7" s="9">
        <v>7</v>
      </c>
      <c r="T7" s="9">
        <v>1</v>
      </c>
      <c r="U7" s="9">
        <v>2</v>
      </c>
      <c r="V7" s="9">
        <v>1</v>
      </c>
      <c r="W7" s="9">
        <v>1</v>
      </c>
      <c r="X7" s="9">
        <v>2</v>
      </c>
      <c r="Y7" s="9">
        <v>0</v>
      </c>
      <c r="Z7" s="9">
        <v>0</v>
      </c>
      <c r="AA7" s="9">
        <v>0</v>
      </c>
      <c r="AB7" s="9">
        <v>0</v>
      </c>
      <c r="AC7" s="9">
        <f t="shared" si="2"/>
        <v>7</v>
      </c>
      <c r="AD7" s="9">
        <f>T7-(G7+H7)</f>
        <v>1</v>
      </c>
      <c r="AE7" s="9">
        <f>U7-I7</f>
        <v>1</v>
      </c>
      <c r="AF7" s="9">
        <f>V7-J7</f>
        <v>1</v>
      </c>
      <c r="AG7" s="9">
        <f>W7-K7</f>
        <v>0</v>
      </c>
      <c r="AH7" s="9">
        <f>X7-L7</f>
        <v>2</v>
      </c>
      <c r="AI7" s="9">
        <f>Y7-M7</f>
        <v>-2</v>
      </c>
      <c r="AJ7" s="9">
        <f>Z7-N7</f>
        <v>0</v>
      </c>
      <c r="AK7" s="9">
        <f>AA7-O7</f>
        <v>0</v>
      </c>
      <c r="AL7" s="9">
        <f t="shared" si="0"/>
        <v>3</v>
      </c>
      <c r="AM7" s="9">
        <f t="shared" si="1"/>
        <v>3</v>
      </c>
    </row>
    <row r="8" spans="1:39" x14ac:dyDescent="0.2">
      <c r="A8" s="9" t="s">
        <v>3</v>
      </c>
      <c r="B8" s="9" t="s">
        <v>4</v>
      </c>
      <c r="C8" s="9" t="s">
        <v>14</v>
      </c>
      <c r="D8" s="9" t="s">
        <v>15</v>
      </c>
      <c r="E8" s="9">
        <v>13</v>
      </c>
      <c r="F8" s="9">
        <v>12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2</v>
      </c>
      <c r="R8" s="9" t="s">
        <v>4</v>
      </c>
      <c r="S8" s="9">
        <v>10</v>
      </c>
      <c r="T8" s="9">
        <v>0</v>
      </c>
      <c r="U8" s="9">
        <v>2</v>
      </c>
      <c r="V8" s="9">
        <v>3</v>
      </c>
      <c r="W8" s="9">
        <v>2</v>
      </c>
      <c r="X8" s="9">
        <v>3</v>
      </c>
      <c r="Y8" s="9">
        <v>0</v>
      </c>
      <c r="Z8" s="9">
        <v>0</v>
      </c>
      <c r="AA8" s="9">
        <v>0</v>
      </c>
      <c r="AB8" s="9">
        <v>4</v>
      </c>
      <c r="AC8" s="9">
        <f t="shared" si="2"/>
        <v>10</v>
      </c>
      <c r="AD8" s="9">
        <f>T8-(G8+H8)</f>
        <v>0</v>
      </c>
      <c r="AE8" s="9">
        <f>U8-I8</f>
        <v>2</v>
      </c>
      <c r="AF8" s="9">
        <f>V8-J8</f>
        <v>3</v>
      </c>
      <c r="AG8" s="9">
        <f>W8-K8</f>
        <v>2</v>
      </c>
      <c r="AH8" s="9">
        <f>X8-L8</f>
        <v>3</v>
      </c>
      <c r="AI8" s="9">
        <f>Y8-M8</f>
        <v>0</v>
      </c>
      <c r="AJ8" s="9">
        <f>Z8-N8</f>
        <v>0</v>
      </c>
      <c r="AK8" s="9">
        <f>AA8-O8</f>
        <v>0</v>
      </c>
      <c r="AL8" s="9">
        <f t="shared" si="0"/>
        <v>7</v>
      </c>
      <c r="AM8" s="9">
        <f t="shared" si="1"/>
        <v>10</v>
      </c>
    </row>
    <row r="9" spans="1:39" x14ac:dyDescent="0.2">
      <c r="A9" s="9" t="s">
        <v>3</v>
      </c>
      <c r="B9" s="9" t="s">
        <v>4</v>
      </c>
      <c r="C9" s="9" t="s">
        <v>14</v>
      </c>
      <c r="D9" s="9" t="s">
        <v>16</v>
      </c>
      <c r="E9" s="9">
        <v>5</v>
      </c>
      <c r="F9" s="9">
        <v>4.5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2</v>
      </c>
      <c r="R9" s="9" t="s">
        <v>4</v>
      </c>
      <c r="S9" s="9">
        <v>2</v>
      </c>
      <c r="T9" s="9">
        <v>1</v>
      </c>
      <c r="U9" s="9">
        <v>0</v>
      </c>
      <c r="V9" s="9">
        <v>0</v>
      </c>
      <c r="W9" s="9">
        <v>1</v>
      </c>
      <c r="X9" s="9">
        <v>0</v>
      </c>
      <c r="Y9" s="9">
        <v>0</v>
      </c>
      <c r="Z9" s="9">
        <v>0</v>
      </c>
      <c r="AA9" s="9">
        <v>0</v>
      </c>
      <c r="AB9" s="9">
        <v>1</v>
      </c>
      <c r="AC9" s="9">
        <f t="shared" si="2"/>
        <v>2</v>
      </c>
      <c r="AD9" s="9">
        <f>T9-(G9+H9)</f>
        <v>1</v>
      </c>
      <c r="AE9" s="9">
        <f>U9-I9</f>
        <v>0</v>
      </c>
      <c r="AF9" s="9">
        <f>V9-J9</f>
        <v>0</v>
      </c>
      <c r="AG9" s="9">
        <f>W9-K9</f>
        <v>1</v>
      </c>
      <c r="AH9" s="9">
        <f>X9-L9</f>
        <v>0</v>
      </c>
      <c r="AI9" s="9">
        <f>Y9-M9</f>
        <v>0</v>
      </c>
      <c r="AJ9" s="9">
        <f>Z9-N9</f>
        <v>0</v>
      </c>
      <c r="AK9" s="9">
        <f>AA9-O9</f>
        <v>0</v>
      </c>
      <c r="AL9" s="9">
        <f t="shared" si="0"/>
        <v>2</v>
      </c>
      <c r="AM9" s="9">
        <f t="shared" si="1"/>
        <v>2</v>
      </c>
    </row>
    <row r="10" spans="1:39" x14ac:dyDescent="0.2">
      <c r="A10" s="9" t="s">
        <v>3</v>
      </c>
      <c r="B10" s="9" t="s">
        <v>4</v>
      </c>
      <c r="C10" s="9" t="s">
        <v>14</v>
      </c>
      <c r="D10" s="9" t="s">
        <v>17</v>
      </c>
      <c r="E10" s="9">
        <v>1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1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1</v>
      </c>
      <c r="AC10" s="9">
        <f t="shared" si="2"/>
        <v>0</v>
      </c>
      <c r="AD10" s="9">
        <f>T10-(G10+H10)</f>
        <v>0</v>
      </c>
      <c r="AE10" s="9">
        <f>U10-I10</f>
        <v>0</v>
      </c>
      <c r="AF10" s="9">
        <f>V10-J10</f>
        <v>0</v>
      </c>
      <c r="AG10" s="9">
        <f>W10-K10</f>
        <v>0</v>
      </c>
      <c r="AH10" s="9">
        <f>X10-L10</f>
        <v>0</v>
      </c>
      <c r="AI10" s="9">
        <f>Y10-M10</f>
        <v>0</v>
      </c>
      <c r="AJ10" s="9">
        <f>Z10-N10</f>
        <v>0</v>
      </c>
      <c r="AK10" s="9">
        <f>AA10-O10</f>
        <v>0</v>
      </c>
      <c r="AL10" s="9">
        <f t="shared" si="0"/>
        <v>0</v>
      </c>
      <c r="AM10" s="9">
        <f t="shared" si="1"/>
        <v>0</v>
      </c>
    </row>
    <row r="11" spans="1:39" x14ac:dyDescent="0.2">
      <c r="A11" s="9" t="s">
        <v>3</v>
      </c>
      <c r="B11" s="9" t="s">
        <v>4</v>
      </c>
      <c r="C11" s="9" t="s">
        <v>14</v>
      </c>
      <c r="D11" s="9" t="s">
        <v>18</v>
      </c>
      <c r="E11" s="9">
        <v>2</v>
      </c>
      <c r="F11" s="9">
        <v>1.8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2</v>
      </c>
      <c r="R11" s="9">
        <v>0.75</v>
      </c>
      <c r="S11" s="9">
        <v>1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0</v>
      </c>
      <c r="AA11" s="9">
        <v>0</v>
      </c>
      <c r="AB11" s="9" t="s">
        <v>4</v>
      </c>
      <c r="AC11" s="9">
        <f t="shared" si="2"/>
        <v>1</v>
      </c>
      <c r="AD11" s="9">
        <f>T11-(G11+H11)</f>
        <v>0</v>
      </c>
      <c r="AE11" s="9">
        <f>U11-I11</f>
        <v>0</v>
      </c>
      <c r="AF11" s="9">
        <f>V11-J11</f>
        <v>0</v>
      </c>
      <c r="AG11" s="9">
        <f>W11-K11</f>
        <v>1</v>
      </c>
      <c r="AH11" s="9">
        <f>X11-L11</f>
        <v>0</v>
      </c>
      <c r="AI11" s="9">
        <f>Y11-M11</f>
        <v>0</v>
      </c>
      <c r="AJ11" s="9">
        <f>Z11-N11</f>
        <v>0</v>
      </c>
      <c r="AK11" s="9">
        <f>AA11-O11</f>
        <v>0</v>
      </c>
      <c r="AL11" s="9">
        <f t="shared" si="0"/>
        <v>1</v>
      </c>
      <c r="AM11" s="9">
        <f t="shared" si="1"/>
        <v>1</v>
      </c>
    </row>
    <row r="12" spans="1:39" x14ac:dyDescent="0.2">
      <c r="A12" s="9" t="s">
        <v>3</v>
      </c>
      <c r="B12" s="9" t="s">
        <v>4</v>
      </c>
      <c r="C12" s="9" t="s">
        <v>19</v>
      </c>
      <c r="D12" s="9" t="s">
        <v>20</v>
      </c>
      <c r="E12" s="9">
        <v>12</v>
      </c>
      <c r="F12" s="9">
        <v>9.5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2</v>
      </c>
      <c r="R12" s="9">
        <v>1.5</v>
      </c>
      <c r="S12" s="9">
        <v>8</v>
      </c>
      <c r="T12" s="9">
        <v>0</v>
      </c>
      <c r="U12" s="9">
        <v>3</v>
      </c>
      <c r="V12" s="9">
        <v>2</v>
      </c>
      <c r="W12" s="9">
        <v>1</v>
      </c>
      <c r="X12" s="9">
        <v>2</v>
      </c>
      <c r="Y12" s="9">
        <v>0</v>
      </c>
      <c r="Z12" s="9">
        <v>0</v>
      </c>
      <c r="AA12" s="9">
        <v>0</v>
      </c>
      <c r="AB12" s="9">
        <v>3</v>
      </c>
      <c r="AC12" s="9">
        <f t="shared" si="2"/>
        <v>8</v>
      </c>
      <c r="AD12" s="9">
        <f>T12-(G12+H12)</f>
        <v>0</v>
      </c>
      <c r="AE12" s="9">
        <f>U12-I12</f>
        <v>3</v>
      </c>
      <c r="AF12" s="9">
        <f>V12-J12</f>
        <v>1</v>
      </c>
      <c r="AG12" s="9">
        <f>W12-K12</f>
        <v>0</v>
      </c>
      <c r="AH12" s="9">
        <f>X12-L12</f>
        <v>1</v>
      </c>
      <c r="AI12" s="9">
        <f>Y12-M12</f>
        <v>0</v>
      </c>
      <c r="AJ12" s="9">
        <f>Z12-N12</f>
        <v>0</v>
      </c>
      <c r="AK12" s="9">
        <f>AA12-O12</f>
        <v>0</v>
      </c>
      <c r="AL12" s="9">
        <f t="shared" si="0"/>
        <v>4</v>
      </c>
      <c r="AM12" s="9">
        <f t="shared" si="1"/>
        <v>5</v>
      </c>
    </row>
    <row r="13" spans="1:39" x14ac:dyDescent="0.2">
      <c r="A13" s="9" t="s">
        <v>3</v>
      </c>
      <c r="B13" s="9" t="s">
        <v>4</v>
      </c>
      <c r="C13" s="9" t="s">
        <v>19</v>
      </c>
      <c r="D13" s="9" t="s">
        <v>21</v>
      </c>
      <c r="E13" s="9">
        <v>5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1</v>
      </c>
      <c r="S13" s="9">
        <v>2</v>
      </c>
      <c r="T13" s="9">
        <v>0</v>
      </c>
      <c r="U13" s="9">
        <v>1</v>
      </c>
      <c r="V13" s="9">
        <v>0</v>
      </c>
      <c r="W13" s="9">
        <v>0</v>
      </c>
      <c r="X13" s="9">
        <v>1</v>
      </c>
      <c r="Y13" s="9">
        <v>0</v>
      </c>
      <c r="Z13" s="9">
        <v>0</v>
      </c>
      <c r="AA13" s="9">
        <v>0</v>
      </c>
      <c r="AB13" s="9">
        <v>1</v>
      </c>
      <c r="AC13" s="9">
        <f t="shared" si="2"/>
        <v>2</v>
      </c>
      <c r="AD13" s="9">
        <f>T13-(G13+H13)</f>
        <v>0</v>
      </c>
      <c r="AE13" s="9">
        <f>U13-I13</f>
        <v>1</v>
      </c>
      <c r="AF13" s="9">
        <f>V13-J13</f>
        <v>0</v>
      </c>
      <c r="AG13" s="9">
        <f>W13-K13</f>
        <v>0</v>
      </c>
      <c r="AH13" s="9">
        <f>X13-L13</f>
        <v>1</v>
      </c>
      <c r="AI13" s="9">
        <f>Y13-M13</f>
        <v>0</v>
      </c>
      <c r="AJ13" s="9">
        <f>Z13-N13</f>
        <v>0</v>
      </c>
      <c r="AK13" s="9">
        <f>AA13-O13</f>
        <v>0</v>
      </c>
      <c r="AL13" s="9">
        <f t="shared" si="0"/>
        <v>1</v>
      </c>
      <c r="AM13" s="9">
        <f t="shared" si="1"/>
        <v>2</v>
      </c>
    </row>
    <row r="14" spans="1:39" x14ac:dyDescent="0.2">
      <c r="A14" s="9" t="s">
        <v>22</v>
      </c>
      <c r="B14" s="9" t="s">
        <v>23</v>
      </c>
      <c r="C14" s="9" t="s">
        <v>24</v>
      </c>
      <c r="D14" s="9" t="s">
        <v>25</v>
      </c>
      <c r="E14" s="9">
        <v>3</v>
      </c>
      <c r="F14" s="9">
        <v>2.5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1</v>
      </c>
      <c r="M14" s="9">
        <v>0</v>
      </c>
      <c r="N14" s="9">
        <v>0</v>
      </c>
      <c r="O14" s="9">
        <v>1</v>
      </c>
      <c r="P14" s="9">
        <v>0</v>
      </c>
      <c r="Q14" s="9">
        <v>2</v>
      </c>
      <c r="R14" s="9">
        <v>1.5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f t="shared" si="2"/>
        <v>0</v>
      </c>
      <c r="AD14" s="9">
        <f>T14-(G14+H14)</f>
        <v>-1</v>
      </c>
      <c r="AE14" s="9">
        <f>U14-I14</f>
        <v>0</v>
      </c>
      <c r="AF14" s="9">
        <f>V14-J14</f>
        <v>0</v>
      </c>
      <c r="AG14" s="9">
        <f>W14-K14</f>
        <v>0</v>
      </c>
      <c r="AH14" s="9">
        <f>X14-L14</f>
        <v>-1</v>
      </c>
      <c r="AI14" s="9">
        <f>Y14-M14</f>
        <v>0</v>
      </c>
      <c r="AJ14" s="9">
        <f>Z14-N14</f>
        <v>0</v>
      </c>
      <c r="AK14" s="9">
        <f>AA14-O14</f>
        <v>-1</v>
      </c>
      <c r="AL14" s="9">
        <f t="shared" si="0"/>
        <v>-1</v>
      </c>
      <c r="AM14" s="9">
        <f t="shared" si="1"/>
        <v>-3</v>
      </c>
    </row>
    <row r="15" spans="1:39" x14ac:dyDescent="0.2">
      <c r="A15" s="9" t="s">
        <v>22</v>
      </c>
      <c r="B15" s="9" t="s">
        <v>26</v>
      </c>
      <c r="C15" s="9" t="s">
        <v>27</v>
      </c>
      <c r="D15" s="9" t="s">
        <v>26</v>
      </c>
      <c r="E15" s="9">
        <v>50</v>
      </c>
      <c r="F15" s="9">
        <v>40</v>
      </c>
      <c r="G15" s="9">
        <v>0</v>
      </c>
      <c r="H15" s="9">
        <v>7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3</v>
      </c>
      <c r="R15" s="9">
        <v>2.5</v>
      </c>
      <c r="S15" s="9">
        <v>25</v>
      </c>
      <c r="T15" s="9">
        <v>5</v>
      </c>
      <c r="U15" s="9">
        <v>0</v>
      </c>
      <c r="V15" s="9">
        <v>5</v>
      </c>
      <c r="W15" s="9">
        <v>3</v>
      </c>
      <c r="X15" s="9">
        <v>5</v>
      </c>
      <c r="Y15" s="9">
        <v>7</v>
      </c>
      <c r="Z15" s="9">
        <v>0</v>
      </c>
      <c r="AA15" s="9">
        <v>0</v>
      </c>
      <c r="AB15" s="9">
        <v>2</v>
      </c>
      <c r="AC15" s="9">
        <f t="shared" si="2"/>
        <v>25</v>
      </c>
      <c r="AD15" s="9">
        <f>T15-(G15+H15)</f>
        <v>-2</v>
      </c>
      <c r="AE15" s="9">
        <f>U15-I15</f>
        <v>0</v>
      </c>
      <c r="AF15" s="9">
        <f>V15-J15</f>
        <v>5</v>
      </c>
      <c r="AG15" s="9">
        <f>W15-K15</f>
        <v>3</v>
      </c>
      <c r="AH15" s="9">
        <f>X15-L15</f>
        <v>5</v>
      </c>
      <c r="AI15" s="9">
        <f>Y15-M15</f>
        <v>7</v>
      </c>
      <c r="AJ15" s="9">
        <f>Z15-N15</f>
        <v>0</v>
      </c>
      <c r="AK15" s="9">
        <f>AA15-O15</f>
        <v>0</v>
      </c>
      <c r="AL15" s="9">
        <f t="shared" si="0"/>
        <v>6</v>
      </c>
      <c r="AM15" s="9">
        <f t="shared" si="1"/>
        <v>18</v>
      </c>
    </row>
    <row r="16" spans="1:39" x14ac:dyDescent="0.2">
      <c r="A16" s="9" t="s">
        <v>22</v>
      </c>
      <c r="B16" s="9" t="s">
        <v>26</v>
      </c>
      <c r="C16" s="9" t="s">
        <v>28</v>
      </c>
      <c r="D16" s="9" t="s">
        <v>26</v>
      </c>
      <c r="E16" s="9">
        <v>34</v>
      </c>
      <c r="F16" s="9">
        <v>26.9</v>
      </c>
      <c r="G16" s="9">
        <v>0</v>
      </c>
      <c r="H16" s="9">
        <v>0</v>
      </c>
      <c r="I16" s="9">
        <v>0</v>
      </c>
      <c r="J16" s="9">
        <v>0</v>
      </c>
      <c r="K16" s="9">
        <v>2</v>
      </c>
      <c r="L16" s="9">
        <v>3</v>
      </c>
      <c r="M16" s="9">
        <v>0</v>
      </c>
      <c r="N16" s="9">
        <v>1</v>
      </c>
      <c r="O16" s="9">
        <v>0</v>
      </c>
      <c r="P16" s="9">
        <v>2</v>
      </c>
      <c r="Q16" s="9">
        <v>8</v>
      </c>
      <c r="R16" s="9">
        <v>8</v>
      </c>
      <c r="S16" s="9">
        <v>29</v>
      </c>
      <c r="T16" s="9">
        <v>8</v>
      </c>
      <c r="U16" s="9">
        <v>6</v>
      </c>
      <c r="V16" s="9">
        <v>5</v>
      </c>
      <c r="W16" s="9">
        <v>3</v>
      </c>
      <c r="X16" s="9">
        <v>4</v>
      </c>
      <c r="Y16" s="9">
        <v>1</v>
      </c>
      <c r="Z16" s="9">
        <v>1</v>
      </c>
      <c r="AA16" s="9">
        <v>1</v>
      </c>
      <c r="AB16" s="9">
        <v>4</v>
      </c>
      <c r="AC16" s="9">
        <f t="shared" si="2"/>
        <v>29</v>
      </c>
      <c r="AD16" s="9">
        <f>T16-(G16+H16)</f>
        <v>8</v>
      </c>
      <c r="AE16" s="9">
        <f>U16-I16</f>
        <v>6</v>
      </c>
      <c r="AF16" s="9">
        <f>V16-J16</f>
        <v>5</v>
      </c>
      <c r="AG16" s="9">
        <f>W16-K16</f>
        <v>1</v>
      </c>
      <c r="AH16" s="9">
        <f>X16-L16</f>
        <v>1</v>
      </c>
      <c r="AI16" s="9">
        <f>Y16-M16</f>
        <v>1</v>
      </c>
      <c r="AJ16" s="9">
        <f>Z16-N16</f>
        <v>0</v>
      </c>
      <c r="AK16" s="9">
        <f>AA16-O16</f>
        <v>1</v>
      </c>
      <c r="AL16" s="9">
        <f t="shared" si="0"/>
        <v>20</v>
      </c>
      <c r="AM16" s="9">
        <f t="shared" si="1"/>
        <v>23</v>
      </c>
    </row>
    <row r="17" spans="1:39" x14ac:dyDescent="0.2">
      <c r="A17" s="9" t="s">
        <v>22</v>
      </c>
      <c r="B17" s="9" t="s">
        <v>26</v>
      </c>
      <c r="C17" s="9" t="s">
        <v>29</v>
      </c>
      <c r="D17" s="9" t="s">
        <v>29</v>
      </c>
      <c r="E17" s="9">
        <v>42</v>
      </c>
      <c r="F17" s="9">
        <v>27.9</v>
      </c>
      <c r="G17" s="9">
        <v>0</v>
      </c>
      <c r="H17" s="9">
        <v>0</v>
      </c>
      <c r="I17" s="9">
        <v>2</v>
      </c>
      <c r="J17" s="9">
        <v>2</v>
      </c>
      <c r="K17" s="9">
        <v>0</v>
      </c>
      <c r="L17" s="9">
        <v>2</v>
      </c>
      <c r="M17" s="9">
        <v>1</v>
      </c>
      <c r="N17" s="9">
        <v>1</v>
      </c>
      <c r="O17" s="9">
        <v>1</v>
      </c>
      <c r="P17" s="9">
        <v>3</v>
      </c>
      <c r="Q17" s="9">
        <v>11</v>
      </c>
      <c r="R17" s="9">
        <v>11</v>
      </c>
      <c r="S17" s="9">
        <v>27</v>
      </c>
      <c r="T17" s="9">
        <v>5</v>
      </c>
      <c r="U17" s="9">
        <v>4</v>
      </c>
      <c r="V17" s="9">
        <v>8</v>
      </c>
      <c r="W17" s="9">
        <v>4</v>
      </c>
      <c r="X17" s="9">
        <v>5</v>
      </c>
      <c r="Y17" s="9">
        <v>1</v>
      </c>
      <c r="Z17" s="9">
        <v>0</v>
      </c>
      <c r="AA17" s="9">
        <v>0</v>
      </c>
      <c r="AB17" s="9">
        <v>4</v>
      </c>
      <c r="AC17" s="9">
        <f t="shared" si="2"/>
        <v>27</v>
      </c>
      <c r="AD17" s="9">
        <f>T17-(G17+H17)</f>
        <v>5</v>
      </c>
      <c r="AE17" s="9">
        <f>U17-I17</f>
        <v>2</v>
      </c>
      <c r="AF17" s="9">
        <f>V17-J17</f>
        <v>6</v>
      </c>
      <c r="AG17" s="9">
        <f>W17-K17</f>
        <v>4</v>
      </c>
      <c r="AH17" s="9">
        <f>X17-L17</f>
        <v>3</v>
      </c>
      <c r="AI17" s="9">
        <f>Y17-M17</f>
        <v>0</v>
      </c>
      <c r="AJ17" s="9">
        <f>Z17-N17</f>
        <v>-1</v>
      </c>
      <c r="AK17" s="9">
        <f>AA17-O17</f>
        <v>-1</v>
      </c>
      <c r="AL17" s="9">
        <f t="shared" si="0"/>
        <v>17</v>
      </c>
      <c r="AM17" s="9">
        <f t="shared" si="1"/>
        <v>18</v>
      </c>
    </row>
    <row r="18" spans="1:39" x14ac:dyDescent="0.2">
      <c r="A18" s="9" t="s">
        <v>22</v>
      </c>
      <c r="B18" s="9" t="s">
        <v>26</v>
      </c>
      <c r="C18" s="9" t="s">
        <v>30</v>
      </c>
      <c r="D18" s="9" t="s">
        <v>26</v>
      </c>
      <c r="E18" s="9">
        <v>25</v>
      </c>
      <c r="F18" s="9">
        <v>23</v>
      </c>
      <c r="G18" s="9">
        <v>6</v>
      </c>
      <c r="H18" s="9">
        <v>6</v>
      </c>
      <c r="I18" s="9">
        <v>0</v>
      </c>
      <c r="J18" s="9">
        <v>2</v>
      </c>
      <c r="K18" s="9">
        <v>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8</v>
      </c>
      <c r="R18" s="9">
        <v>8</v>
      </c>
      <c r="S18" s="9">
        <v>14</v>
      </c>
      <c r="T18" s="9">
        <v>2</v>
      </c>
      <c r="U18" s="9">
        <v>4</v>
      </c>
      <c r="V18" s="9">
        <v>4</v>
      </c>
      <c r="W18" s="9">
        <v>0</v>
      </c>
      <c r="X18" s="9">
        <v>0</v>
      </c>
      <c r="Y18" s="9">
        <v>2</v>
      </c>
      <c r="Z18" s="9">
        <v>2</v>
      </c>
      <c r="AA18" s="9">
        <v>0</v>
      </c>
      <c r="AB18" s="9">
        <v>2</v>
      </c>
      <c r="AC18" s="9">
        <f t="shared" si="2"/>
        <v>14</v>
      </c>
      <c r="AD18" s="9">
        <f>T18-(G18+H18)</f>
        <v>-10</v>
      </c>
      <c r="AE18" s="9">
        <f>U18-I18</f>
        <v>4</v>
      </c>
      <c r="AF18" s="9">
        <f>V18-J18</f>
        <v>2</v>
      </c>
      <c r="AG18" s="9">
        <f>W18-K18</f>
        <v>-1</v>
      </c>
      <c r="AH18" s="9">
        <f>X18-L18</f>
        <v>0</v>
      </c>
      <c r="AI18" s="9">
        <f>Y18-M18</f>
        <v>2</v>
      </c>
      <c r="AJ18" s="9">
        <f>Z18-N18</f>
        <v>2</v>
      </c>
      <c r="AK18" s="9">
        <f>AA18-O18</f>
        <v>0</v>
      </c>
      <c r="AL18" s="9">
        <f t="shared" si="0"/>
        <v>-5</v>
      </c>
      <c r="AM18" s="9">
        <f t="shared" si="1"/>
        <v>-1</v>
      </c>
    </row>
    <row r="19" spans="1:39" x14ac:dyDescent="0.2">
      <c r="A19" s="9" t="s">
        <v>22</v>
      </c>
      <c r="B19" s="9" t="s">
        <v>23</v>
      </c>
      <c r="C19" s="9" t="s">
        <v>31</v>
      </c>
      <c r="D19" s="9" t="s">
        <v>32</v>
      </c>
      <c r="E19" s="9">
        <v>10</v>
      </c>
      <c r="F19" s="9">
        <v>3.5</v>
      </c>
      <c r="G19" s="9">
        <v>5</v>
      </c>
      <c r="H19" s="9">
        <v>1</v>
      </c>
      <c r="I19" s="9">
        <v>3</v>
      </c>
      <c r="J19" s="9">
        <v>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f t="shared" si="2"/>
        <v>0</v>
      </c>
      <c r="AD19" s="9">
        <f>T19-(G19+H19)</f>
        <v>-6</v>
      </c>
      <c r="AE19" s="9">
        <f>U19-I19</f>
        <v>-3</v>
      </c>
      <c r="AF19" s="9">
        <f>V19-J19</f>
        <v>-1</v>
      </c>
      <c r="AG19" s="9">
        <f>W19-K19</f>
        <v>0</v>
      </c>
      <c r="AH19" s="9">
        <f>X19-L19</f>
        <v>0</v>
      </c>
      <c r="AI19" s="9">
        <f>Y19-M19</f>
        <v>0</v>
      </c>
      <c r="AJ19" s="9">
        <f>Z19-N19</f>
        <v>0</v>
      </c>
      <c r="AK19" s="9">
        <f>AA19-O19</f>
        <v>0</v>
      </c>
      <c r="AL19" s="9">
        <f t="shared" si="0"/>
        <v>-10</v>
      </c>
      <c r="AM19" s="9">
        <f t="shared" si="1"/>
        <v>-10</v>
      </c>
    </row>
    <row r="20" spans="1:39" x14ac:dyDescent="0.2">
      <c r="A20" s="9" t="s">
        <v>22</v>
      </c>
      <c r="B20" s="9" t="s">
        <v>23</v>
      </c>
      <c r="C20" s="9" t="s">
        <v>31</v>
      </c>
      <c r="D20" s="9" t="s">
        <v>33</v>
      </c>
      <c r="E20" s="9">
        <v>4</v>
      </c>
      <c r="F20" s="9">
        <v>1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9">
        <v>0</v>
      </c>
      <c r="Q20" s="9" t="s">
        <v>4</v>
      </c>
      <c r="R20" s="9" t="s">
        <v>4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1</v>
      </c>
      <c r="AC20" s="9">
        <f t="shared" si="2"/>
        <v>0</v>
      </c>
      <c r="AD20" s="9">
        <f>T20-(G20+H20)</f>
        <v>0</v>
      </c>
      <c r="AE20" s="9">
        <f>U20-I20</f>
        <v>-1</v>
      </c>
      <c r="AF20" s="9">
        <f>V20-J20</f>
        <v>0</v>
      </c>
      <c r="AG20" s="9">
        <f>W20-K20</f>
        <v>0</v>
      </c>
      <c r="AH20" s="9">
        <f>X20-L20</f>
        <v>0</v>
      </c>
      <c r="AI20" s="9">
        <f>Y20-M20</f>
        <v>-1</v>
      </c>
      <c r="AJ20" s="9">
        <f>Z20-N20</f>
        <v>0</v>
      </c>
      <c r="AK20" s="9">
        <f>AA20-O20</f>
        <v>0</v>
      </c>
      <c r="AL20" s="9">
        <f t="shared" si="0"/>
        <v>-1</v>
      </c>
      <c r="AM20" s="9">
        <f t="shared" si="1"/>
        <v>-2</v>
      </c>
    </row>
    <row r="21" spans="1:39" x14ac:dyDescent="0.2">
      <c r="A21" s="9" t="s">
        <v>22</v>
      </c>
      <c r="B21" s="9" t="s">
        <v>23</v>
      </c>
      <c r="C21" s="9" t="s">
        <v>31</v>
      </c>
      <c r="D21" s="9" t="s">
        <v>7</v>
      </c>
      <c r="E21" s="9">
        <v>5</v>
      </c>
      <c r="F21" s="9">
        <v>2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 t="s">
        <v>4</v>
      </c>
      <c r="R21" s="9" t="s">
        <v>4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 t="s">
        <v>4</v>
      </c>
      <c r="AC21" s="9">
        <f t="shared" si="2"/>
        <v>0</v>
      </c>
      <c r="AD21" s="9">
        <f>T21-(G21+H21)</f>
        <v>0</v>
      </c>
      <c r="AE21" s="9">
        <f>U21-I21</f>
        <v>0</v>
      </c>
      <c r="AF21" s="9">
        <f>V21-J21</f>
        <v>0</v>
      </c>
      <c r="AG21" s="9">
        <f>W21-K21</f>
        <v>0</v>
      </c>
      <c r="AH21" s="9">
        <f>X21-L21</f>
        <v>0</v>
      </c>
      <c r="AI21" s="9">
        <f>Y21-M21</f>
        <v>0</v>
      </c>
      <c r="AJ21" s="9">
        <f>Z21-N21</f>
        <v>0</v>
      </c>
      <c r="AK21" s="9">
        <f>AA21-O21</f>
        <v>0</v>
      </c>
      <c r="AL21" s="9">
        <f t="shared" si="0"/>
        <v>0</v>
      </c>
      <c r="AM21" s="9">
        <f t="shared" si="1"/>
        <v>0</v>
      </c>
    </row>
    <row r="22" spans="1:39" x14ac:dyDescent="0.2">
      <c r="A22" s="9" t="s">
        <v>22</v>
      </c>
      <c r="B22" s="9" t="s">
        <v>26</v>
      </c>
      <c r="C22" s="9" t="s">
        <v>34</v>
      </c>
      <c r="D22" s="9" t="s">
        <v>26</v>
      </c>
      <c r="E22" s="9">
        <v>30</v>
      </c>
      <c r="F22" s="9">
        <v>22.5</v>
      </c>
      <c r="G22" s="9">
        <v>3</v>
      </c>
      <c r="H22" s="9">
        <v>3</v>
      </c>
      <c r="I22" s="9">
        <v>3</v>
      </c>
      <c r="J22" s="9">
        <v>1</v>
      </c>
      <c r="K22" s="9">
        <v>1</v>
      </c>
      <c r="L22" s="9">
        <v>2</v>
      </c>
      <c r="M22" s="9">
        <v>1</v>
      </c>
      <c r="N22" s="9">
        <v>1</v>
      </c>
      <c r="O22" s="9">
        <v>1</v>
      </c>
      <c r="P22" s="9">
        <v>0</v>
      </c>
      <c r="Q22" s="9">
        <v>7</v>
      </c>
      <c r="R22" s="9">
        <v>6.3</v>
      </c>
      <c r="S22" s="9">
        <v>17</v>
      </c>
      <c r="T22" s="9">
        <v>5</v>
      </c>
      <c r="U22" s="9">
        <v>5</v>
      </c>
      <c r="V22" s="9">
        <v>1</v>
      </c>
      <c r="W22" s="9">
        <v>4</v>
      </c>
      <c r="X22" s="9">
        <v>2</v>
      </c>
      <c r="Y22" s="9">
        <v>0</v>
      </c>
      <c r="Z22" s="9">
        <v>0</v>
      </c>
      <c r="AA22" s="9">
        <v>0</v>
      </c>
      <c r="AB22" s="9">
        <v>6</v>
      </c>
      <c r="AC22" s="9">
        <f t="shared" si="2"/>
        <v>17</v>
      </c>
      <c r="AD22" s="9">
        <f>T22-(G22+H22)</f>
        <v>-1</v>
      </c>
      <c r="AE22" s="9">
        <f>U22-I22</f>
        <v>2</v>
      </c>
      <c r="AF22" s="9">
        <f>V22-J22</f>
        <v>0</v>
      </c>
      <c r="AG22" s="9">
        <f>W22-K22</f>
        <v>3</v>
      </c>
      <c r="AH22" s="9">
        <f>X22-L22</f>
        <v>0</v>
      </c>
      <c r="AI22" s="9">
        <f>Y22-M22</f>
        <v>-1</v>
      </c>
      <c r="AJ22" s="9">
        <f>Z22-N22</f>
        <v>-1</v>
      </c>
      <c r="AK22" s="9">
        <f>AA22-O22</f>
        <v>-1</v>
      </c>
      <c r="AL22" s="9">
        <f t="shared" si="0"/>
        <v>4</v>
      </c>
      <c r="AM22" s="9">
        <f t="shared" si="1"/>
        <v>1</v>
      </c>
    </row>
    <row r="23" spans="1:39" x14ac:dyDescent="0.2">
      <c r="A23" s="9" t="s">
        <v>22</v>
      </c>
      <c r="B23" s="9" t="s">
        <v>26</v>
      </c>
      <c r="C23" s="9" t="s">
        <v>35</v>
      </c>
      <c r="D23" s="9" t="s">
        <v>36</v>
      </c>
      <c r="E23" s="9">
        <v>3</v>
      </c>
      <c r="F23" s="9">
        <v>3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3</v>
      </c>
      <c r="R23" s="9">
        <v>3</v>
      </c>
      <c r="S23" s="9">
        <v>2</v>
      </c>
      <c r="T23" s="9">
        <v>0</v>
      </c>
      <c r="U23" s="9">
        <v>1</v>
      </c>
      <c r="V23" s="9">
        <v>1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f t="shared" si="2"/>
        <v>2</v>
      </c>
      <c r="AD23" s="9">
        <f>T23-(G23+H23)</f>
        <v>-1</v>
      </c>
      <c r="AE23" s="9">
        <f>U23-I23</f>
        <v>1</v>
      </c>
      <c r="AF23" s="9">
        <f>V23-J23</f>
        <v>1</v>
      </c>
      <c r="AG23" s="9">
        <f>W23-K23</f>
        <v>0</v>
      </c>
      <c r="AH23" s="9">
        <f>X23-L23</f>
        <v>0</v>
      </c>
      <c r="AI23" s="9">
        <f>Y23-M23</f>
        <v>-1</v>
      </c>
      <c r="AJ23" s="9">
        <f>Z23-N23</f>
        <v>0</v>
      </c>
      <c r="AK23" s="9">
        <f>AA23-O23</f>
        <v>0</v>
      </c>
      <c r="AL23" s="9">
        <f t="shared" si="0"/>
        <v>1</v>
      </c>
      <c r="AM23" s="9">
        <f t="shared" si="1"/>
        <v>0</v>
      </c>
    </row>
    <row r="24" spans="1:39" x14ac:dyDescent="0.2">
      <c r="A24" s="9" t="s">
        <v>22</v>
      </c>
      <c r="B24" s="9" t="s">
        <v>26</v>
      </c>
      <c r="C24" s="9" t="s">
        <v>35</v>
      </c>
      <c r="D24" s="9" t="s">
        <v>26</v>
      </c>
      <c r="E24" s="9">
        <v>12</v>
      </c>
      <c r="F24" s="9">
        <v>11.8</v>
      </c>
      <c r="G24" s="9">
        <v>2</v>
      </c>
      <c r="H24" s="9">
        <v>1</v>
      </c>
      <c r="I24" s="9">
        <v>0</v>
      </c>
      <c r="J24" s="9">
        <v>0</v>
      </c>
      <c r="K24" s="9">
        <v>1</v>
      </c>
      <c r="L24" s="9">
        <v>0</v>
      </c>
      <c r="M24" s="9">
        <v>1</v>
      </c>
      <c r="N24" s="9">
        <v>0</v>
      </c>
      <c r="O24" s="9">
        <v>0</v>
      </c>
      <c r="P24" s="9">
        <v>2</v>
      </c>
      <c r="Q24" s="9">
        <v>3</v>
      </c>
      <c r="R24" s="9">
        <v>1</v>
      </c>
      <c r="S24" s="9">
        <v>1</v>
      </c>
      <c r="T24" s="9">
        <v>0</v>
      </c>
      <c r="U24" s="9">
        <v>0</v>
      </c>
      <c r="V24" s="9">
        <v>1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f t="shared" si="2"/>
        <v>1</v>
      </c>
      <c r="AD24" s="9">
        <f>T24-(G24+H24)</f>
        <v>-3</v>
      </c>
      <c r="AE24" s="9">
        <f>U24-I24</f>
        <v>0</v>
      </c>
      <c r="AF24" s="9">
        <f>V24-J24</f>
        <v>1</v>
      </c>
      <c r="AG24" s="9">
        <f>W24-K24</f>
        <v>-1</v>
      </c>
      <c r="AH24" s="9">
        <f>X24-L24</f>
        <v>0</v>
      </c>
      <c r="AI24" s="9">
        <f>Y24-M24</f>
        <v>-1</v>
      </c>
      <c r="AJ24" s="9">
        <f>Z24-N24</f>
        <v>0</v>
      </c>
      <c r="AK24" s="9">
        <f>AA24-O24</f>
        <v>0</v>
      </c>
      <c r="AL24" s="9">
        <f t="shared" si="0"/>
        <v>-3</v>
      </c>
      <c r="AM24" s="9">
        <f t="shared" si="1"/>
        <v>-4</v>
      </c>
    </row>
    <row r="25" spans="1:39" x14ac:dyDescent="0.2">
      <c r="A25" s="9" t="s">
        <v>22</v>
      </c>
      <c r="B25" s="9" t="s">
        <v>26</v>
      </c>
      <c r="C25" s="9" t="s">
        <v>35</v>
      </c>
      <c r="D25" s="9" t="s">
        <v>37</v>
      </c>
      <c r="E25" s="9">
        <v>1</v>
      </c>
      <c r="F25" s="9">
        <v>1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 t="s">
        <v>4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f t="shared" si="2"/>
        <v>0</v>
      </c>
      <c r="AD25" s="9">
        <f>T25-(G25+H25)</f>
        <v>-1</v>
      </c>
      <c r="AE25" s="9">
        <f>U25-I25</f>
        <v>0</v>
      </c>
      <c r="AF25" s="9">
        <f>V25-J25</f>
        <v>0</v>
      </c>
      <c r="AG25" s="9">
        <f>W25-K25</f>
        <v>0</v>
      </c>
      <c r="AH25" s="9">
        <f>X25-L25</f>
        <v>0</v>
      </c>
      <c r="AI25" s="9">
        <f>Y25-M25</f>
        <v>0</v>
      </c>
      <c r="AJ25" s="9">
        <f>Z25-N25</f>
        <v>0</v>
      </c>
      <c r="AK25" s="9">
        <f>AA25-O25</f>
        <v>0</v>
      </c>
      <c r="AL25" s="9">
        <f t="shared" si="0"/>
        <v>-1</v>
      </c>
      <c r="AM25" s="9">
        <f t="shared" si="1"/>
        <v>-1</v>
      </c>
    </row>
    <row r="26" spans="1:39" x14ac:dyDescent="0.2">
      <c r="A26" s="9" t="s">
        <v>38</v>
      </c>
      <c r="B26" s="9" t="s">
        <v>4</v>
      </c>
      <c r="C26" s="9" t="s">
        <v>15</v>
      </c>
      <c r="D26" s="9" t="s">
        <v>39</v>
      </c>
      <c r="E26" s="9">
        <v>3</v>
      </c>
      <c r="F26" s="9">
        <v>3</v>
      </c>
      <c r="G26" s="9">
        <v>0</v>
      </c>
      <c r="H26" s="9">
        <v>0</v>
      </c>
      <c r="I26" s="9">
        <v>0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v>0</v>
      </c>
      <c r="P26" s="9">
        <v>2</v>
      </c>
      <c r="Q26" s="9">
        <v>0</v>
      </c>
      <c r="R26" s="9" t="s">
        <v>4</v>
      </c>
      <c r="S26" s="9">
        <v>1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f t="shared" si="2"/>
        <v>1</v>
      </c>
      <c r="AD26" s="9">
        <f>T26-(G26+H26)</f>
        <v>0</v>
      </c>
      <c r="AE26" s="9">
        <f>U26-I26</f>
        <v>1</v>
      </c>
      <c r="AF26" s="9">
        <f>V26-J26</f>
        <v>0</v>
      </c>
      <c r="AG26" s="9">
        <f>W26-K26</f>
        <v>-1</v>
      </c>
      <c r="AH26" s="9">
        <f>X26-L26</f>
        <v>0</v>
      </c>
      <c r="AI26" s="9">
        <f>Y26-M26</f>
        <v>0</v>
      </c>
      <c r="AJ26" s="9">
        <f>Z26-N26</f>
        <v>0</v>
      </c>
      <c r="AK26" s="9">
        <f>AA26-O26</f>
        <v>0</v>
      </c>
      <c r="AL26" s="9">
        <f t="shared" si="0"/>
        <v>0</v>
      </c>
      <c r="AM26" s="9">
        <f t="shared" si="1"/>
        <v>0</v>
      </c>
    </row>
    <row r="27" spans="1:39" x14ac:dyDescent="0.2">
      <c r="A27" s="9" t="s">
        <v>38</v>
      </c>
      <c r="B27" s="9" t="s">
        <v>4</v>
      </c>
      <c r="C27" s="9" t="s">
        <v>15</v>
      </c>
      <c r="D27" s="9" t="s">
        <v>37</v>
      </c>
      <c r="E27" s="9">
        <v>1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</v>
      </c>
      <c r="Q27" s="9">
        <v>0</v>
      </c>
      <c r="R27" s="9" t="s">
        <v>4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f t="shared" si="2"/>
        <v>0</v>
      </c>
      <c r="AD27" s="9">
        <f>T27-(G27+H27)</f>
        <v>0</v>
      </c>
      <c r="AE27" s="9">
        <f>U27-I27</f>
        <v>0</v>
      </c>
      <c r="AF27" s="9">
        <f>V27-J27</f>
        <v>0</v>
      </c>
      <c r="AG27" s="9">
        <f>W27-K27</f>
        <v>0</v>
      </c>
      <c r="AH27" s="9">
        <f>X27-L27</f>
        <v>0</v>
      </c>
      <c r="AI27" s="9">
        <f>Y27-M27</f>
        <v>0</v>
      </c>
      <c r="AJ27" s="9">
        <f>Z27-N27</f>
        <v>0</v>
      </c>
      <c r="AK27" s="9">
        <f>AA27-O27</f>
        <v>0</v>
      </c>
      <c r="AL27" s="9">
        <f t="shared" si="0"/>
        <v>0</v>
      </c>
      <c r="AM27" s="9">
        <f t="shared" si="1"/>
        <v>0</v>
      </c>
    </row>
    <row r="28" spans="1:39" x14ac:dyDescent="0.2">
      <c r="A28" s="9" t="s">
        <v>38</v>
      </c>
      <c r="B28" s="9" t="s">
        <v>4</v>
      </c>
      <c r="C28" s="9" t="s">
        <v>15</v>
      </c>
      <c r="D28" s="9" t="s">
        <v>40</v>
      </c>
      <c r="E28" s="9">
        <v>2</v>
      </c>
      <c r="F28" s="9">
        <v>2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0</v>
      </c>
      <c r="O28" s="9">
        <v>0</v>
      </c>
      <c r="P28" s="9">
        <v>1</v>
      </c>
      <c r="Q28" s="9">
        <v>0</v>
      </c>
      <c r="R28" s="9" t="s">
        <v>4</v>
      </c>
      <c r="S28" s="9">
        <v>2</v>
      </c>
      <c r="T28" s="9">
        <v>0</v>
      </c>
      <c r="U28" s="9">
        <v>0</v>
      </c>
      <c r="V28" s="9">
        <v>1</v>
      </c>
      <c r="W28" s="9">
        <v>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f t="shared" si="2"/>
        <v>2</v>
      </c>
      <c r="AD28" s="9">
        <f>T28-(G28+H28)</f>
        <v>0</v>
      </c>
      <c r="AE28" s="9">
        <f>U28-I28</f>
        <v>0</v>
      </c>
      <c r="AF28" s="9">
        <f>V28-J28</f>
        <v>1</v>
      </c>
      <c r="AG28" s="9">
        <f>W28-K28</f>
        <v>1</v>
      </c>
      <c r="AH28" s="9">
        <f>X28-L28</f>
        <v>-1</v>
      </c>
      <c r="AI28" s="9">
        <f>Y28-M28</f>
        <v>0</v>
      </c>
      <c r="AJ28" s="9">
        <f>Z28-N28</f>
        <v>0</v>
      </c>
      <c r="AK28" s="9">
        <f>AA28-O28</f>
        <v>0</v>
      </c>
      <c r="AL28" s="9">
        <f t="shared" si="0"/>
        <v>2</v>
      </c>
      <c r="AM28" s="9">
        <f t="shared" si="1"/>
        <v>1</v>
      </c>
    </row>
    <row r="29" spans="1:39" x14ac:dyDescent="0.2">
      <c r="A29" s="9" t="s">
        <v>38</v>
      </c>
      <c r="B29" s="9" t="s">
        <v>4</v>
      </c>
      <c r="C29" s="9" t="s">
        <v>15</v>
      </c>
      <c r="D29" s="9" t="s">
        <v>15</v>
      </c>
      <c r="E29" s="9">
        <v>3</v>
      </c>
      <c r="F29" s="9">
        <v>3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3</v>
      </c>
      <c r="Q29" s="9">
        <v>0</v>
      </c>
      <c r="R29" s="9" t="s">
        <v>4</v>
      </c>
      <c r="S29" s="9">
        <v>7</v>
      </c>
      <c r="T29" s="9">
        <v>0</v>
      </c>
      <c r="U29" s="9">
        <v>2</v>
      </c>
      <c r="V29" s="9">
        <v>0</v>
      </c>
      <c r="W29" s="9">
        <v>2</v>
      </c>
      <c r="X29" s="9">
        <v>0</v>
      </c>
      <c r="Y29" s="9">
        <v>3</v>
      </c>
      <c r="Z29" s="9">
        <v>0</v>
      </c>
      <c r="AA29" s="9">
        <v>0</v>
      </c>
      <c r="AB29" s="9">
        <v>1</v>
      </c>
      <c r="AC29" s="9">
        <f t="shared" si="2"/>
        <v>7</v>
      </c>
      <c r="AD29" s="9">
        <f>T29-(G29+H29)</f>
        <v>0</v>
      </c>
      <c r="AE29" s="9">
        <f>U29-I29</f>
        <v>2</v>
      </c>
      <c r="AF29" s="9">
        <f>V29-J29</f>
        <v>0</v>
      </c>
      <c r="AG29" s="9">
        <f>W29-K29</f>
        <v>2</v>
      </c>
      <c r="AH29" s="9">
        <f>X29-L29</f>
        <v>0</v>
      </c>
      <c r="AI29" s="9">
        <f>Y29-M29</f>
        <v>3</v>
      </c>
      <c r="AJ29" s="9">
        <f>Z29-N29</f>
        <v>0</v>
      </c>
      <c r="AK29" s="9">
        <f>AA29-O29</f>
        <v>0</v>
      </c>
      <c r="AL29" s="9">
        <f t="shared" si="0"/>
        <v>4</v>
      </c>
      <c r="AM29" s="9">
        <f t="shared" si="1"/>
        <v>7</v>
      </c>
    </row>
    <row r="30" spans="1:39" x14ac:dyDescent="0.2">
      <c r="A30" s="9" t="s">
        <v>38</v>
      </c>
      <c r="B30" s="9" t="s">
        <v>4</v>
      </c>
      <c r="C30" s="9" t="s">
        <v>15</v>
      </c>
      <c r="D30" s="9" t="s">
        <v>16</v>
      </c>
      <c r="E30" s="9">
        <v>4</v>
      </c>
      <c r="F30" s="9">
        <v>4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0</v>
      </c>
      <c r="P30" s="9">
        <v>3</v>
      </c>
      <c r="Q30" s="9">
        <v>1</v>
      </c>
      <c r="R30" s="9">
        <v>1</v>
      </c>
      <c r="S30" s="9">
        <v>2</v>
      </c>
      <c r="T30" s="9">
        <v>1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f t="shared" si="2"/>
        <v>2</v>
      </c>
      <c r="AD30" s="9">
        <f>T30-(G30+H30)</f>
        <v>1</v>
      </c>
      <c r="AE30" s="9">
        <f>U30-I30</f>
        <v>0</v>
      </c>
      <c r="AF30" s="9">
        <f>V30-J30</f>
        <v>1</v>
      </c>
      <c r="AG30" s="9">
        <f>W30-K30</f>
        <v>0</v>
      </c>
      <c r="AH30" s="9">
        <f>X30-L30</f>
        <v>0</v>
      </c>
      <c r="AI30" s="9">
        <f>Y30-M30</f>
        <v>0</v>
      </c>
      <c r="AJ30" s="9">
        <f>Z30-N30</f>
        <v>-1</v>
      </c>
      <c r="AK30" s="9">
        <f>AA30-O30</f>
        <v>0</v>
      </c>
      <c r="AL30" s="9">
        <f t="shared" si="0"/>
        <v>2</v>
      </c>
      <c r="AM30" s="9">
        <f t="shared" si="1"/>
        <v>1</v>
      </c>
    </row>
    <row r="31" spans="1:39" x14ac:dyDescent="0.2">
      <c r="A31" s="9" t="s">
        <v>38</v>
      </c>
      <c r="B31" s="9" t="s">
        <v>4</v>
      </c>
      <c r="C31" s="9" t="s">
        <v>15</v>
      </c>
      <c r="D31" s="9" t="s">
        <v>41</v>
      </c>
      <c r="E31" s="9">
        <v>1</v>
      </c>
      <c r="F31" s="9">
        <v>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</v>
      </c>
      <c r="Q31" s="9">
        <v>1</v>
      </c>
      <c r="R31" s="9">
        <v>1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f t="shared" si="2"/>
        <v>0</v>
      </c>
      <c r="AD31" s="9">
        <f>T31-(G31+H31)</f>
        <v>0</v>
      </c>
      <c r="AE31" s="9">
        <f>U31-I31</f>
        <v>0</v>
      </c>
      <c r="AF31" s="9">
        <f>V31-J31</f>
        <v>0</v>
      </c>
      <c r="AG31" s="9">
        <f>W31-K31</f>
        <v>0</v>
      </c>
      <c r="AH31" s="9">
        <f>X31-L31</f>
        <v>0</v>
      </c>
      <c r="AI31" s="9">
        <f>Y31-M31</f>
        <v>0</v>
      </c>
      <c r="AJ31" s="9">
        <f>Z31-N31</f>
        <v>0</v>
      </c>
      <c r="AK31" s="9">
        <f>AA31-O31</f>
        <v>0</v>
      </c>
      <c r="AL31" s="9">
        <f t="shared" si="0"/>
        <v>0</v>
      </c>
      <c r="AM31" s="9">
        <f t="shared" si="1"/>
        <v>0</v>
      </c>
    </row>
    <row r="32" spans="1:39" x14ac:dyDescent="0.2">
      <c r="A32" s="9" t="s">
        <v>38</v>
      </c>
      <c r="B32" s="9" t="s">
        <v>4</v>
      </c>
      <c r="C32" s="9" t="s">
        <v>15</v>
      </c>
      <c r="D32" s="9" t="s">
        <v>42</v>
      </c>
      <c r="E32" s="9">
        <v>2</v>
      </c>
      <c r="F32" s="9">
        <v>2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2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f t="shared" si="2"/>
        <v>0</v>
      </c>
      <c r="AD32" s="9">
        <f>T32-(G32+H32)</f>
        <v>0</v>
      </c>
      <c r="AE32" s="9">
        <f>U32-I32</f>
        <v>0</v>
      </c>
      <c r="AF32" s="9">
        <f>V32-J32</f>
        <v>0</v>
      </c>
      <c r="AG32" s="9">
        <f>W32-K32</f>
        <v>0</v>
      </c>
      <c r="AH32" s="9">
        <f>X32-L32</f>
        <v>0</v>
      </c>
      <c r="AI32" s="9">
        <f>Y32-M32</f>
        <v>0</v>
      </c>
      <c r="AJ32" s="9">
        <f>Z32-N32</f>
        <v>0</v>
      </c>
      <c r="AK32" s="9">
        <f>AA32-O32</f>
        <v>0</v>
      </c>
      <c r="AL32" s="9">
        <f t="shared" si="0"/>
        <v>0</v>
      </c>
      <c r="AM32" s="9">
        <f t="shared" si="1"/>
        <v>0</v>
      </c>
    </row>
    <row r="33" spans="1:39" x14ac:dyDescent="0.2">
      <c r="A33" s="9" t="s">
        <v>43</v>
      </c>
      <c r="B33" s="9" t="s">
        <v>4</v>
      </c>
      <c r="C33" s="9" t="s">
        <v>44</v>
      </c>
      <c r="D33" s="9" t="s">
        <v>15</v>
      </c>
      <c r="E33" s="9">
        <v>21</v>
      </c>
      <c r="F33" s="9">
        <v>16.5</v>
      </c>
      <c r="G33" s="9">
        <v>1</v>
      </c>
      <c r="H33" s="9">
        <v>1</v>
      </c>
      <c r="I33" s="9">
        <v>1</v>
      </c>
      <c r="J33" s="9">
        <v>0</v>
      </c>
      <c r="K33" s="9">
        <v>0</v>
      </c>
      <c r="L33" s="9">
        <v>3</v>
      </c>
      <c r="M33" s="9">
        <v>1</v>
      </c>
      <c r="N33" s="9">
        <v>0</v>
      </c>
      <c r="O33" s="9">
        <v>0</v>
      </c>
      <c r="P33" s="9">
        <v>0</v>
      </c>
      <c r="Q33" s="9">
        <v>7</v>
      </c>
      <c r="R33" s="9">
        <v>7</v>
      </c>
      <c r="S33" s="9">
        <v>15</v>
      </c>
      <c r="T33" s="9">
        <v>5</v>
      </c>
      <c r="U33" s="9">
        <v>4</v>
      </c>
      <c r="V33" s="9">
        <v>3</v>
      </c>
      <c r="W33" s="9">
        <v>1</v>
      </c>
      <c r="X33" s="9">
        <v>2</v>
      </c>
      <c r="Y33" s="9">
        <v>0</v>
      </c>
      <c r="Z33" s="9">
        <v>0</v>
      </c>
      <c r="AA33" s="9">
        <v>0</v>
      </c>
      <c r="AB33" s="9" t="s">
        <v>4</v>
      </c>
      <c r="AC33" s="9">
        <f t="shared" si="2"/>
        <v>15</v>
      </c>
      <c r="AD33" s="9">
        <f>T33-(G33+H33)</f>
        <v>3</v>
      </c>
      <c r="AE33" s="9">
        <f>U33-I33</f>
        <v>3</v>
      </c>
      <c r="AF33" s="9">
        <f>V33-J33</f>
        <v>3</v>
      </c>
      <c r="AG33" s="9">
        <f>W33-K33</f>
        <v>1</v>
      </c>
      <c r="AH33" s="9">
        <f>X33-L33</f>
        <v>-1</v>
      </c>
      <c r="AI33" s="9">
        <f>Y33-M33</f>
        <v>-1</v>
      </c>
      <c r="AJ33" s="9">
        <f>Z33-N33</f>
        <v>0</v>
      </c>
      <c r="AK33" s="9">
        <f>AA33-O33</f>
        <v>0</v>
      </c>
      <c r="AL33" s="9">
        <f t="shared" si="0"/>
        <v>10</v>
      </c>
      <c r="AM33" s="9">
        <f t="shared" si="1"/>
        <v>8</v>
      </c>
    </row>
    <row r="34" spans="1:39" x14ac:dyDescent="0.2">
      <c r="A34" s="9" t="s">
        <v>43</v>
      </c>
      <c r="C34" s="9" t="s">
        <v>420</v>
      </c>
      <c r="D34" s="9" t="s">
        <v>8</v>
      </c>
      <c r="E34" s="9">
        <v>9</v>
      </c>
      <c r="F34" s="9">
        <v>8.5</v>
      </c>
      <c r="G34" s="9">
        <v>0</v>
      </c>
      <c r="H34" s="9">
        <v>0</v>
      </c>
      <c r="I34" s="9">
        <v>1</v>
      </c>
      <c r="J34" s="9">
        <v>0</v>
      </c>
      <c r="K34" s="9">
        <v>0</v>
      </c>
      <c r="L34" s="9">
        <v>1</v>
      </c>
      <c r="M34" s="9">
        <v>0</v>
      </c>
      <c r="N34" s="9">
        <v>0</v>
      </c>
      <c r="O34" s="9">
        <v>0</v>
      </c>
      <c r="P34" s="9">
        <v>1</v>
      </c>
      <c r="Q34" s="9">
        <v>5</v>
      </c>
      <c r="R34" s="9">
        <v>5</v>
      </c>
      <c r="S34" s="9">
        <v>0</v>
      </c>
      <c r="AC34" s="9">
        <f t="shared" si="2"/>
        <v>0</v>
      </c>
      <c r="AD34" s="9">
        <f>T34-(G34+H34)</f>
        <v>0</v>
      </c>
      <c r="AE34" s="9">
        <f>U34-I34</f>
        <v>-1</v>
      </c>
      <c r="AF34" s="9">
        <f>V34-J34</f>
        <v>0</v>
      </c>
      <c r="AG34" s="9">
        <f>W34-K34</f>
        <v>0</v>
      </c>
      <c r="AH34" s="9">
        <f>X34-L34</f>
        <v>-1</v>
      </c>
      <c r="AI34" s="9">
        <f>Y34-M34</f>
        <v>0</v>
      </c>
      <c r="AJ34" s="9">
        <f>Z34-N34</f>
        <v>0</v>
      </c>
      <c r="AK34" s="9">
        <f>AA34-O34</f>
        <v>0</v>
      </c>
      <c r="AL34" s="9">
        <f t="shared" ref="AL34:AL37" si="3">SUM(AD34:AG34)</f>
        <v>-1</v>
      </c>
      <c r="AM34" s="9">
        <f t="shared" ref="AM34:AM37" si="4">SUM(AD34:AK34)</f>
        <v>-2</v>
      </c>
    </row>
    <row r="35" spans="1:39" x14ac:dyDescent="0.2">
      <c r="A35" s="9" t="s">
        <v>43</v>
      </c>
      <c r="C35" s="9" t="s">
        <v>420</v>
      </c>
      <c r="D35" s="9" t="s">
        <v>20</v>
      </c>
      <c r="E35" s="9">
        <v>1</v>
      </c>
      <c r="F35" s="9">
        <v>1</v>
      </c>
      <c r="G35" s="9">
        <v>0</v>
      </c>
      <c r="H35" s="9">
        <v>1</v>
      </c>
      <c r="Q35" s="9">
        <v>1</v>
      </c>
      <c r="R35" s="9">
        <v>1</v>
      </c>
      <c r="S35" s="9">
        <v>0</v>
      </c>
      <c r="AC35" s="9">
        <f t="shared" si="2"/>
        <v>0</v>
      </c>
      <c r="AD35" s="9">
        <f>T35-(G35+H35)</f>
        <v>-1</v>
      </c>
      <c r="AE35" s="9">
        <f>U35-I35</f>
        <v>0</v>
      </c>
      <c r="AF35" s="9">
        <f>V35-J35</f>
        <v>0</v>
      </c>
      <c r="AG35" s="9">
        <f>W35-K35</f>
        <v>0</v>
      </c>
      <c r="AH35" s="9">
        <f>X35-L35</f>
        <v>0</v>
      </c>
      <c r="AI35" s="9">
        <f>Y35-M35</f>
        <v>0</v>
      </c>
      <c r="AJ35" s="9">
        <f>Z35-N35</f>
        <v>0</v>
      </c>
      <c r="AK35" s="9">
        <f>AA35-O35</f>
        <v>0</v>
      </c>
      <c r="AL35" s="9">
        <f t="shared" si="3"/>
        <v>-1</v>
      </c>
      <c r="AM35" s="9">
        <f t="shared" si="4"/>
        <v>-1</v>
      </c>
    </row>
    <row r="36" spans="1:39" x14ac:dyDescent="0.2">
      <c r="A36" s="9" t="s">
        <v>43</v>
      </c>
      <c r="C36" s="9" t="s">
        <v>420</v>
      </c>
      <c r="D36" s="9" t="s">
        <v>75</v>
      </c>
      <c r="E36" s="9">
        <v>3</v>
      </c>
      <c r="F36" s="9">
        <v>2</v>
      </c>
      <c r="G36" s="9">
        <v>1</v>
      </c>
      <c r="M36" s="9">
        <v>1</v>
      </c>
      <c r="Q36" s="9">
        <v>2</v>
      </c>
      <c r="R36" s="9">
        <v>2</v>
      </c>
      <c r="S36" s="9">
        <v>0</v>
      </c>
      <c r="AC36" s="9">
        <f t="shared" si="2"/>
        <v>0</v>
      </c>
      <c r="AD36" s="9">
        <f>T36-(G36+H36)</f>
        <v>-1</v>
      </c>
      <c r="AE36" s="9">
        <f>U36-I36</f>
        <v>0</v>
      </c>
      <c r="AF36" s="9">
        <f>V36-J36</f>
        <v>0</v>
      </c>
      <c r="AG36" s="9">
        <f>W36-K36</f>
        <v>0</v>
      </c>
      <c r="AH36" s="9">
        <f>X36-L36</f>
        <v>0</v>
      </c>
      <c r="AI36" s="9">
        <f>Y36-M36</f>
        <v>-1</v>
      </c>
      <c r="AJ36" s="9">
        <f>Z36-N36</f>
        <v>0</v>
      </c>
      <c r="AK36" s="9">
        <f>AA36-O36</f>
        <v>0</v>
      </c>
      <c r="AL36" s="9">
        <f t="shared" si="3"/>
        <v>-1</v>
      </c>
      <c r="AM36" s="9">
        <f t="shared" si="4"/>
        <v>-2</v>
      </c>
    </row>
    <row r="37" spans="1:39" x14ac:dyDescent="0.2">
      <c r="A37" s="9" t="s">
        <v>43</v>
      </c>
      <c r="C37" s="9" t="s">
        <v>420</v>
      </c>
      <c r="D37" s="9" t="s">
        <v>84</v>
      </c>
      <c r="E37" s="9">
        <v>4</v>
      </c>
      <c r="F37" s="9">
        <v>3.5</v>
      </c>
      <c r="L37" s="9">
        <v>1</v>
      </c>
      <c r="O37" s="9">
        <v>1</v>
      </c>
      <c r="Q37" s="9">
        <v>2</v>
      </c>
      <c r="R37" s="9">
        <v>2</v>
      </c>
      <c r="S37" s="9">
        <v>0</v>
      </c>
      <c r="AC37" s="9">
        <f t="shared" si="2"/>
        <v>0</v>
      </c>
      <c r="AD37" s="9">
        <f>T37-(G37+H37)</f>
        <v>0</v>
      </c>
      <c r="AE37" s="9">
        <f>U37-I37</f>
        <v>0</v>
      </c>
      <c r="AF37" s="9">
        <f>V37-J37</f>
        <v>0</v>
      </c>
      <c r="AG37" s="9">
        <f>W37-K37</f>
        <v>0</v>
      </c>
      <c r="AH37" s="9">
        <f>X37-L37</f>
        <v>-1</v>
      </c>
      <c r="AI37" s="9">
        <f>Y37-M37</f>
        <v>0</v>
      </c>
      <c r="AJ37" s="9">
        <f>Z37-N37</f>
        <v>0</v>
      </c>
      <c r="AK37" s="9">
        <f>AA37-O37</f>
        <v>-1</v>
      </c>
      <c r="AL37" s="9">
        <f t="shared" si="3"/>
        <v>0</v>
      </c>
      <c r="AM37" s="9">
        <f t="shared" si="4"/>
        <v>-2</v>
      </c>
    </row>
    <row r="38" spans="1:39" x14ac:dyDescent="0.2">
      <c r="A38" s="9" t="s">
        <v>167</v>
      </c>
      <c r="B38" s="9" t="s">
        <v>169</v>
      </c>
      <c r="C38" s="9" t="s">
        <v>168</v>
      </c>
      <c r="D38" s="9" t="s">
        <v>33</v>
      </c>
      <c r="E38" s="9">
        <v>415</v>
      </c>
      <c r="F38" s="9">
        <v>294</v>
      </c>
      <c r="G38" s="9">
        <v>16</v>
      </c>
      <c r="H38" s="9">
        <v>7</v>
      </c>
      <c r="I38" s="9">
        <v>9</v>
      </c>
      <c r="J38" s="9">
        <v>7</v>
      </c>
      <c r="K38" s="9">
        <v>16</v>
      </c>
      <c r="L38" s="9">
        <v>4</v>
      </c>
      <c r="M38" s="9">
        <v>7</v>
      </c>
      <c r="N38" s="9">
        <v>15</v>
      </c>
      <c r="O38" s="9">
        <v>9</v>
      </c>
      <c r="P38" s="9">
        <v>19</v>
      </c>
      <c r="Q38" s="9">
        <v>302</v>
      </c>
      <c r="R38" s="9">
        <v>426</v>
      </c>
      <c r="S38" s="9">
        <v>298</v>
      </c>
      <c r="T38" s="9">
        <v>53</v>
      </c>
      <c r="U38" s="9">
        <v>67</v>
      </c>
      <c r="V38" s="9">
        <v>67</v>
      </c>
      <c r="W38" s="9">
        <v>63</v>
      </c>
      <c r="X38" s="9">
        <v>32</v>
      </c>
      <c r="Y38" s="9">
        <v>14</v>
      </c>
      <c r="Z38" s="9">
        <v>2</v>
      </c>
      <c r="AA38" s="9">
        <v>0</v>
      </c>
      <c r="AB38" s="9">
        <v>53</v>
      </c>
      <c r="AC38" s="9">
        <f t="shared" si="2"/>
        <v>298</v>
      </c>
      <c r="AD38" s="9">
        <f>T38-(G38+H38)</f>
        <v>30</v>
      </c>
      <c r="AE38" s="9">
        <f>U38-I38</f>
        <v>58</v>
      </c>
      <c r="AF38" s="9">
        <f>V38-J38</f>
        <v>60</v>
      </c>
      <c r="AG38" s="9">
        <f>W38-K38</f>
        <v>47</v>
      </c>
      <c r="AH38" s="9">
        <f>X38-L38</f>
        <v>28</v>
      </c>
      <c r="AI38" s="9">
        <f>Y38-M38</f>
        <v>7</v>
      </c>
      <c r="AJ38" s="9">
        <f>Z38-N38</f>
        <v>-13</v>
      </c>
      <c r="AK38" s="9">
        <f>AA38-O38</f>
        <v>-9</v>
      </c>
      <c r="AL38" s="9">
        <f t="shared" si="0"/>
        <v>195</v>
      </c>
      <c r="AM38" s="9">
        <f t="shared" si="1"/>
        <v>208</v>
      </c>
    </row>
    <row r="39" spans="1:39" x14ac:dyDescent="0.2">
      <c r="A39" s="9" t="s">
        <v>167</v>
      </c>
      <c r="B39" s="9" t="s">
        <v>166</v>
      </c>
      <c r="C39" s="9" t="s">
        <v>165</v>
      </c>
      <c r="D39" s="9" t="s">
        <v>152</v>
      </c>
      <c r="E39" s="9">
        <v>23</v>
      </c>
      <c r="F39" s="9">
        <v>21.3</v>
      </c>
      <c r="G39" s="9">
        <v>0</v>
      </c>
      <c r="H39" s="9">
        <v>0</v>
      </c>
      <c r="I39" s="9">
        <v>0</v>
      </c>
      <c r="J39" s="9">
        <v>1</v>
      </c>
      <c r="K39" s="9">
        <v>1</v>
      </c>
      <c r="L39" s="9">
        <v>3</v>
      </c>
      <c r="M39" s="9">
        <v>0</v>
      </c>
      <c r="N39" s="9">
        <v>2</v>
      </c>
      <c r="O39" s="9">
        <v>0</v>
      </c>
      <c r="P39" s="9">
        <v>2</v>
      </c>
      <c r="Q39" s="9">
        <v>0</v>
      </c>
      <c r="R39" s="9">
        <v>0</v>
      </c>
      <c r="S39" s="9">
        <v>6</v>
      </c>
      <c r="T39" s="9">
        <v>2</v>
      </c>
      <c r="U39" s="9">
        <v>4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3</v>
      </c>
      <c r="AC39" s="9">
        <f t="shared" si="2"/>
        <v>6</v>
      </c>
      <c r="AD39" s="9">
        <f>T39-(G39+H39)</f>
        <v>2</v>
      </c>
      <c r="AE39" s="9">
        <f>U39-I39</f>
        <v>4</v>
      </c>
      <c r="AF39" s="9">
        <f>V39-J39</f>
        <v>-1</v>
      </c>
      <c r="AG39" s="9">
        <f>W39-K39</f>
        <v>-1</v>
      </c>
      <c r="AH39" s="9">
        <f>X39-L39</f>
        <v>-3</v>
      </c>
      <c r="AI39" s="9">
        <f>Y39-M39</f>
        <v>0</v>
      </c>
      <c r="AJ39" s="9">
        <f>Z39-N39</f>
        <v>-2</v>
      </c>
      <c r="AK39" s="9">
        <f>AA39-O39</f>
        <v>0</v>
      </c>
      <c r="AL39" s="9">
        <f t="shared" si="0"/>
        <v>4</v>
      </c>
      <c r="AM39" s="9">
        <f t="shared" si="1"/>
        <v>-1</v>
      </c>
    </row>
    <row r="40" spans="1:39" x14ac:dyDescent="0.2">
      <c r="A40" s="9" t="s">
        <v>151</v>
      </c>
      <c r="B40" s="9" t="s">
        <v>4</v>
      </c>
      <c r="C40" s="9" t="s">
        <v>164</v>
      </c>
      <c r="D40" s="9" t="s">
        <v>6</v>
      </c>
      <c r="E40" s="9">
        <v>23</v>
      </c>
      <c r="F40" s="9">
        <v>23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9">
        <v>0</v>
      </c>
      <c r="R40" s="9">
        <v>0</v>
      </c>
      <c r="S40" s="9">
        <v>15</v>
      </c>
      <c r="T40" s="9">
        <v>2</v>
      </c>
      <c r="U40" s="9">
        <v>2</v>
      </c>
      <c r="V40" s="9">
        <v>3</v>
      </c>
      <c r="W40" s="9">
        <v>4</v>
      </c>
      <c r="X40" s="9">
        <v>4</v>
      </c>
      <c r="Y40" s="9">
        <v>0</v>
      </c>
      <c r="Z40" s="9">
        <v>0</v>
      </c>
      <c r="AA40" s="9">
        <v>0</v>
      </c>
      <c r="AB40" s="9">
        <v>2</v>
      </c>
      <c r="AC40" s="9">
        <f t="shared" si="2"/>
        <v>15</v>
      </c>
      <c r="AD40" s="9">
        <f>T40-(G40+H40)</f>
        <v>2</v>
      </c>
      <c r="AE40" s="9">
        <f>U40-I40</f>
        <v>2</v>
      </c>
      <c r="AF40" s="9">
        <f>V40-J40</f>
        <v>3</v>
      </c>
      <c r="AG40" s="9">
        <f>W40-K40</f>
        <v>4</v>
      </c>
      <c r="AH40" s="9">
        <f>X40-L40</f>
        <v>4</v>
      </c>
      <c r="AI40" s="9">
        <f>Y40-M40</f>
        <v>0</v>
      </c>
      <c r="AJ40" s="9">
        <f>Z40-N40</f>
        <v>0</v>
      </c>
      <c r="AK40" s="9">
        <f>AA40-O40</f>
        <v>0</v>
      </c>
      <c r="AL40" s="9">
        <f t="shared" si="0"/>
        <v>11</v>
      </c>
      <c r="AM40" s="9">
        <f t="shared" si="1"/>
        <v>15</v>
      </c>
    </row>
    <row r="41" spans="1:39" x14ac:dyDescent="0.2">
      <c r="A41" s="9" t="s">
        <v>151</v>
      </c>
      <c r="B41" s="9" t="s">
        <v>4</v>
      </c>
      <c r="C41" s="9" t="s">
        <v>163</v>
      </c>
      <c r="D41" s="9" t="s">
        <v>21</v>
      </c>
      <c r="E41" s="9">
        <v>12</v>
      </c>
      <c r="F41" s="9">
        <v>11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</v>
      </c>
      <c r="Q41" s="9">
        <v>3</v>
      </c>
      <c r="R41" s="9">
        <v>3</v>
      </c>
      <c r="S41" s="9">
        <v>4</v>
      </c>
      <c r="T41" s="9">
        <v>0</v>
      </c>
      <c r="U41" s="9">
        <v>0</v>
      </c>
      <c r="V41" s="9">
        <v>1</v>
      </c>
      <c r="W41" s="9">
        <v>0</v>
      </c>
      <c r="X41" s="9">
        <v>1</v>
      </c>
      <c r="Y41" s="9">
        <v>1</v>
      </c>
      <c r="Z41" s="9">
        <v>1</v>
      </c>
      <c r="AA41" s="9">
        <v>0</v>
      </c>
      <c r="AB41" s="9">
        <v>0</v>
      </c>
      <c r="AC41" s="9">
        <f t="shared" si="2"/>
        <v>4</v>
      </c>
      <c r="AD41" s="9">
        <f>T41-(G41+H41)</f>
        <v>0</v>
      </c>
      <c r="AE41" s="9">
        <f>U41-I41</f>
        <v>0</v>
      </c>
      <c r="AF41" s="9">
        <f>V41-J41</f>
        <v>0</v>
      </c>
      <c r="AG41" s="9">
        <f>W41-K41</f>
        <v>0</v>
      </c>
      <c r="AH41" s="9">
        <f>X41-L41</f>
        <v>1</v>
      </c>
      <c r="AI41" s="9">
        <f>Y41-M41</f>
        <v>1</v>
      </c>
      <c r="AJ41" s="9">
        <f>Z41-N41</f>
        <v>1</v>
      </c>
      <c r="AK41" s="9">
        <f>AA41-O41</f>
        <v>0</v>
      </c>
      <c r="AL41" s="9">
        <f t="shared" si="0"/>
        <v>0</v>
      </c>
      <c r="AM41" s="9">
        <f t="shared" si="1"/>
        <v>3</v>
      </c>
    </row>
    <row r="42" spans="1:39" x14ac:dyDescent="0.2">
      <c r="A42" s="9" t="s">
        <v>151</v>
      </c>
      <c r="B42" s="9" t="s">
        <v>4</v>
      </c>
      <c r="C42" s="9" t="s">
        <v>162</v>
      </c>
      <c r="D42" s="9" t="s">
        <v>79</v>
      </c>
      <c r="E42" s="9">
        <v>32</v>
      </c>
      <c r="F42" s="9">
        <v>24.6</v>
      </c>
      <c r="G42" s="9">
        <v>3</v>
      </c>
      <c r="H42" s="9">
        <v>1</v>
      </c>
      <c r="I42" s="9">
        <v>0</v>
      </c>
      <c r="J42" s="9">
        <v>1</v>
      </c>
      <c r="K42" s="9">
        <v>1</v>
      </c>
      <c r="L42" s="9">
        <v>0</v>
      </c>
      <c r="M42" s="9">
        <v>2</v>
      </c>
      <c r="N42" s="9">
        <v>1</v>
      </c>
      <c r="O42" s="9">
        <v>1</v>
      </c>
      <c r="P42" s="9">
        <v>2</v>
      </c>
      <c r="Q42" s="9">
        <v>7</v>
      </c>
      <c r="R42" s="9">
        <v>7</v>
      </c>
      <c r="S42" s="9">
        <v>15</v>
      </c>
      <c r="T42" s="9">
        <v>2</v>
      </c>
      <c r="U42" s="9">
        <v>3</v>
      </c>
      <c r="V42" s="9">
        <v>3</v>
      </c>
      <c r="W42" s="9">
        <v>3</v>
      </c>
      <c r="X42" s="9">
        <v>0</v>
      </c>
      <c r="Y42" s="9">
        <v>4</v>
      </c>
      <c r="Z42" s="9">
        <v>0</v>
      </c>
      <c r="AA42" s="9">
        <v>0</v>
      </c>
      <c r="AB42" s="9">
        <v>2</v>
      </c>
      <c r="AC42" s="9">
        <f t="shared" si="2"/>
        <v>15</v>
      </c>
      <c r="AD42" s="9">
        <f>T42-(G42+H42)</f>
        <v>-2</v>
      </c>
      <c r="AE42" s="9">
        <f>U42-I42</f>
        <v>3</v>
      </c>
      <c r="AF42" s="9">
        <f>V42-J42</f>
        <v>2</v>
      </c>
      <c r="AG42" s="9">
        <f>W42-K42</f>
        <v>2</v>
      </c>
      <c r="AH42" s="9">
        <f>X42-L42</f>
        <v>0</v>
      </c>
      <c r="AI42" s="9">
        <f>Y42-M42</f>
        <v>2</v>
      </c>
      <c r="AJ42" s="9">
        <f>Z42-N42</f>
        <v>-1</v>
      </c>
      <c r="AK42" s="9">
        <f>AA42-O42</f>
        <v>-1</v>
      </c>
      <c r="AL42" s="9">
        <f t="shared" si="0"/>
        <v>5</v>
      </c>
      <c r="AM42" s="9">
        <f t="shared" si="1"/>
        <v>5</v>
      </c>
    </row>
    <row r="43" spans="1:39" x14ac:dyDescent="0.2">
      <c r="A43" s="9" t="s">
        <v>151</v>
      </c>
      <c r="B43" s="9" t="s">
        <v>4</v>
      </c>
      <c r="C43" s="9" t="s">
        <v>162</v>
      </c>
      <c r="D43" s="9" t="s">
        <v>95</v>
      </c>
      <c r="E43" s="9">
        <v>10</v>
      </c>
      <c r="F43" s="9">
        <v>8.5</v>
      </c>
      <c r="G43" s="9">
        <v>0</v>
      </c>
      <c r="H43" s="9">
        <v>1</v>
      </c>
      <c r="I43" s="9">
        <v>0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1</v>
      </c>
      <c r="Q43" s="9">
        <v>3</v>
      </c>
      <c r="R43" s="9">
        <v>3</v>
      </c>
      <c r="S43" s="9">
        <v>4</v>
      </c>
      <c r="T43" s="9">
        <v>1</v>
      </c>
      <c r="U43" s="9">
        <v>1</v>
      </c>
      <c r="V43" s="9">
        <v>0</v>
      </c>
      <c r="W43" s="9">
        <v>1</v>
      </c>
      <c r="X43" s="9">
        <v>0</v>
      </c>
      <c r="Y43" s="9">
        <v>1</v>
      </c>
      <c r="Z43" s="9">
        <v>0</v>
      </c>
      <c r="AA43" s="9">
        <v>0</v>
      </c>
      <c r="AB43" s="9">
        <v>1</v>
      </c>
      <c r="AC43" s="9">
        <f t="shared" si="2"/>
        <v>4</v>
      </c>
      <c r="AD43" s="9">
        <f>T43-(G43+H43)</f>
        <v>0</v>
      </c>
      <c r="AE43" s="9">
        <f>U43-I43</f>
        <v>1</v>
      </c>
      <c r="AF43" s="9">
        <f>V43-J43</f>
        <v>-1</v>
      </c>
      <c r="AG43" s="9">
        <f>W43-K43</f>
        <v>1</v>
      </c>
      <c r="AH43" s="9">
        <f>X43-L43</f>
        <v>0</v>
      </c>
      <c r="AI43" s="9">
        <f>Y43-M43</f>
        <v>1</v>
      </c>
      <c r="AJ43" s="9">
        <f>Z43-N43</f>
        <v>0</v>
      </c>
      <c r="AK43" s="9">
        <f>AA43-O43</f>
        <v>0</v>
      </c>
      <c r="AL43" s="9">
        <f t="shared" si="0"/>
        <v>1</v>
      </c>
      <c r="AM43" s="9">
        <f t="shared" si="1"/>
        <v>2</v>
      </c>
    </row>
    <row r="44" spans="1:39" x14ac:dyDescent="0.2">
      <c r="A44" s="9" t="s">
        <v>154</v>
      </c>
      <c r="B44" s="9" t="s">
        <v>4</v>
      </c>
      <c r="C44" s="9" t="s">
        <v>161</v>
      </c>
      <c r="D44" s="9" t="s">
        <v>33</v>
      </c>
      <c r="E44" s="9">
        <v>4</v>
      </c>
      <c r="F44" s="9">
        <v>2.2000000000000002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</v>
      </c>
      <c r="Q44" s="9" t="s">
        <v>4</v>
      </c>
      <c r="R44" s="9" t="s">
        <v>4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 t="s">
        <v>4</v>
      </c>
      <c r="AC44" s="9">
        <f t="shared" si="2"/>
        <v>0</v>
      </c>
      <c r="AD44" s="9">
        <f>T44-(G44+H44)</f>
        <v>0</v>
      </c>
      <c r="AE44" s="9">
        <f>U44-I44</f>
        <v>0</v>
      </c>
      <c r="AF44" s="9">
        <f>V44-J44</f>
        <v>0</v>
      </c>
      <c r="AG44" s="9">
        <f>W44-K44</f>
        <v>0</v>
      </c>
      <c r="AH44" s="9">
        <f>X44-L44</f>
        <v>0</v>
      </c>
      <c r="AI44" s="9">
        <f>Y44-M44</f>
        <v>0</v>
      </c>
      <c r="AJ44" s="9">
        <f>Z44-N44</f>
        <v>0</v>
      </c>
      <c r="AK44" s="9">
        <f>AA44-O44</f>
        <v>0</v>
      </c>
      <c r="AL44" s="9">
        <f t="shared" si="0"/>
        <v>0</v>
      </c>
      <c r="AM44" s="9">
        <f t="shared" si="1"/>
        <v>0</v>
      </c>
    </row>
    <row r="45" spans="1:39" x14ac:dyDescent="0.2">
      <c r="A45" s="9" t="s">
        <v>154</v>
      </c>
      <c r="B45" s="9" t="s">
        <v>4</v>
      </c>
      <c r="C45" s="9" t="s">
        <v>161</v>
      </c>
      <c r="D45" s="9" t="s">
        <v>37</v>
      </c>
      <c r="E45" s="9">
        <v>1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 t="s">
        <v>4</v>
      </c>
      <c r="R45" s="9" t="s">
        <v>4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 t="s">
        <v>4</v>
      </c>
      <c r="AC45" s="9">
        <f t="shared" si="2"/>
        <v>0</v>
      </c>
      <c r="AD45" s="9">
        <f>T45-(G45+H45)</f>
        <v>0</v>
      </c>
      <c r="AE45" s="9">
        <f>U45-I45</f>
        <v>0</v>
      </c>
      <c r="AF45" s="9">
        <f>V45-J45</f>
        <v>0</v>
      </c>
      <c r="AG45" s="9">
        <f>W45-K45</f>
        <v>0</v>
      </c>
      <c r="AH45" s="9">
        <f>X45-L45</f>
        <v>0</v>
      </c>
      <c r="AI45" s="9">
        <f>Y45-M45</f>
        <v>0</v>
      </c>
      <c r="AJ45" s="9">
        <f>Z45-N45</f>
        <v>0</v>
      </c>
      <c r="AK45" s="9">
        <f>AA45-O45</f>
        <v>0</v>
      </c>
      <c r="AL45" s="9">
        <f t="shared" si="0"/>
        <v>0</v>
      </c>
      <c r="AM45" s="9">
        <f t="shared" si="1"/>
        <v>0</v>
      </c>
    </row>
    <row r="46" spans="1:39" x14ac:dyDescent="0.2">
      <c r="A46" s="9" t="s">
        <v>154</v>
      </c>
      <c r="B46" s="9" t="s">
        <v>4</v>
      </c>
      <c r="C46" s="9" t="s">
        <v>161</v>
      </c>
      <c r="D46" s="9" t="s">
        <v>114</v>
      </c>
      <c r="E46" s="9">
        <v>1</v>
      </c>
      <c r="F46" s="9">
        <v>0.3</v>
      </c>
      <c r="G46" s="9">
        <v>0</v>
      </c>
      <c r="H46" s="9">
        <v>0</v>
      </c>
      <c r="I46" s="9">
        <v>0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 t="s">
        <v>4</v>
      </c>
      <c r="R46" s="9" t="s">
        <v>4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 t="s">
        <v>4</v>
      </c>
      <c r="AC46" s="9">
        <f t="shared" si="2"/>
        <v>0</v>
      </c>
      <c r="AD46" s="9">
        <f>T46-(G46+H46)</f>
        <v>0</v>
      </c>
      <c r="AE46" s="9">
        <f>U46-I46</f>
        <v>0</v>
      </c>
      <c r="AF46" s="9">
        <f>V46-J46</f>
        <v>-1</v>
      </c>
      <c r="AG46" s="9">
        <f>W46-K46</f>
        <v>0</v>
      </c>
      <c r="AH46" s="9">
        <f>X46-L46</f>
        <v>0</v>
      </c>
      <c r="AI46" s="9">
        <f>Y46-M46</f>
        <v>0</v>
      </c>
      <c r="AJ46" s="9">
        <f>Z46-N46</f>
        <v>0</v>
      </c>
      <c r="AK46" s="9">
        <f>AA46-O46</f>
        <v>0</v>
      </c>
      <c r="AL46" s="9">
        <f t="shared" si="0"/>
        <v>-1</v>
      </c>
      <c r="AM46" s="9">
        <f t="shared" si="1"/>
        <v>-1</v>
      </c>
    </row>
    <row r="47" spans="1:39" x14ac:dyDescent="0.2">
      <c r="A47" s="9" t="s">
        <v>154</v>
      </c>
      <c r="B47" s="9" t="s">
        <v>4</v>
      </c>
      <c r="C47" s="9" t="s">
        <v>161</v>
      </c>
      <c r="D47" s="9" t="s">
        <v>26</v>
      </c>
      <c r="E47" s="9">
        <v>3</v>
      </c>
      <c r="F47" s="9">
        <v>1</v>
      </c>
      <c r="G47" s="9">
        <v>0</v>
      </c>
      <c r="H47" s="9">
        <v>0</v>
      </c>
      <c r="I47" s="9">
        <v>0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1</v>
      </c>
      <c r="Q47" s="9" t="s">
        <v>4</v>
      </c>
      <c r="R47" s="9" t="s">
        <v>4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f t="shared" si="2"/>
        <v>0</v>
      </c>
      <c r="AD47" s="9">
        <f>T47-(G47+H47)</f>
        <v>0</v>
      </c>
      <c r="AE47" s="9">
        <f>U47-I47</f>
        <v>0</v>
      </c>
      <c r="AF47" s="9">
        <f>V47-J47</f>
        <v>-1</v>
      </c>
      <c r="AG47" s="9">
        <f>W47-K47</f>
        <v>0</v>
      </c>
      <c r="AH47" s="9">
        <f>X47-L47</f>
        <v>0</v>
      </c>
      <c r="AI47" s="9">
        <f>Y47-M47</f>
        <v>0</v>
      </c>
      <c r="AJ47" s="9">
        <f>Z47-N47</f>
        <v>0</v>
      </c>
      <c r="AK47" s="9">
        <f>AA47-O47</f>
        <v>0</v>
      </c>
      <c r="AL47" s="9">
        <f t="shared" si="0"/>
        <v>-1</v>
      </c>
      <c r="AM47" s="9">
        <f t="shared" si="1"/>
        <v>-1</v>
      </c>
    </row>
    <row r="48" spans="1:39" x14ac:dyDescent="0.2">
      <c r="A48" s="9" t="s">
        <v>151</v>
      </c>
      <c r="B48" s="9" t="s">
        <v>4</v>
      </c>
      <c r="C48" s="9" t="s">
        <v>160</v>
      </c>
      <c r="D48" s="9" t="s">
        <v>11</v>
      </c>
      <c r="E48" s="9">
        <v>16</v>
      </c>
      <c r="F48" s="9">
        <v>10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10</v>
      </c>
      <c r="R48" s="9">
        <v>10</v>
      </c>
      <c r="S48" s="9">
        <v>26</v>
      </c>
      <c r="T48" s="9">
        <v>4</v>
      </c>
      <c r="U48" s="9">
        <v>5</v>
      </c>
      <c r="V48" s="9">
        <v>4</v>
      </c>
      <c r="W48" s="9">
        <v>5</v>
      </c>
      <c r="X48" s="9">
        <v>4</v>
      </c>
      <c r="Y48" s="9">
        <v>4</v>
      </c>
      <c r="Z48" s="9">
        <v>0</v>
      </c>
      <c r="AA48" s="9">
        <v>0</v>
      </c>
      <c r="AB48" s="9">
        <v>4</v>
      </c>
      <c r="AC48" s="9">
        <f t="shared" si="2"/>
        <v>26</v>
      </c>
      <c r="AD48" s="9">
        <f>T48-(G48+H48)</f>
        <v>4</v>
      </c>
      <c r="AE48" s="9">
        <f>U48-I48</f>
        <v>5</v>
      </c>
      <c r="AF48" s="9">
        <f>V48-J48</f>
        <v>4</v>
      </c>
      <c r="AG48" s="9">
        <f>W48-K48</f>
        <v>5</v>
      </c>
      <c r="AH48" s="9">
        <f>X48-L48</f>
        <v>4</v>
      </c>
      <c r="AI48" s="9">
        <f>Y48-M48</f>
        <v>4</v>
      </c>
      <c r="AJ48" s="9">
        <f>Z48-N48</f>
        <v>0</v>
      </c>
      <c r="AK48" s="9">
        <f>AA48-O48</f>
        <v>0</v>
      </c>
      <c r="AL48" s="9">
        <f t="shared" si="0"/>
        <v>18</v>
      </c>
      <c r="AM48" s="9">
        <f t="shared" si="1"/>
        <v>26</v>
      </c>
    </row>
    <row r="49" spans="1:39" x14ac:dyDescent="0.2">
      <c r="A49" s="9" t="s">
        <v>151</v>
      </c>
      <c r="B49" s="9" t="s">
        <v>4</v>
      </c>
      <c r="C49" s="9" t="s">
        <v>160</v>
      </c>
      <c r="D49" s="9" t="s">
        <v>37</v>
      </c>
      <c r="E49" s="9">
        <v>2</v>
      </c>
      <c r="F49" s="9"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3</v>
      </c>
      <c r="R49" s="9">
        <v>3</v>
      </c>
      <c r="S49" s="9">
        <v>5</v>
      </c>
      <c r="T49" s="9">
        <v>1</v>
      </c>
      <c r="U49" s="9">
        <v>1</v>
      </c>
      <c r="V49" s="9">
        <v>0</v>
      </c>
      <c r="W49" s="9">
        <v>1</v>
      </c>
      <c r="X49" s="9">
        <v>1</v>
      </c>
      <c r="Y49" s="9">
        <v>1</v>
      </c>
      <c r="Z49" s="9">
        <v>0</v>
      </c>
      <c r="AA49" s="9">
        <v>0</v>
      </c>
      <c r="AB49" s="9">
        <v>1</v>
      </c>
      <c r="AC49" s="9">
        <f t="shared" si="2"/>
        <v>5</v>
      </c>
      <c r="AD49" s="9">
        <f>T49-(G49+H49)</f>
        <v>1</v>
      </c>
      <c r="AE49" s="9">
        <f>U49-I49</f>
        <v>1</v>
      </c>
      <c r="AF49" s="9">
        <f>V49-J49</f>
        <v>0</v>
      </c>
      <c r="AG49" s="9">
        <f>W49-K49</f>
        <v>1</v>
      </c>
      <c r="AH49" s="9">
        <f>X49-L49</f>
        <v>1</v>
      </c>
      <c r="AI49" s="9">
        <f>Y49-M49</f>
        <v>1</v>
      </c>
      <c r="AJ49" s="9">
        <f>Z49-N49</f>
        <v>0</v>
      </c>
      <c r="AK49" s="9">
        <f>AA49-O49</f>
        <v>0</v>
      </c>
      <c r="AL49" s="9">
        <f t="shared" si="0"/>
        <v>3</v>
      </c>
      <c r="AM49" s="9">
        <f t="shared" si="1"/>
        <v>5</v>
      </c>
    </row>
    <row r="50" spans="1:39" x14ac:dyDescent="0.2">
      <c r="A50" s="9" t="s">
        <v>151</v>
      </c>
      <c r="B50" s="9" t="s">
        <v>4</v>
      </c>
      <c r="C50" s="9" t="s">
        <v>160</v>
      </c>
      <c r="D50" s="9" t="s">
        <v>33</v>
      </c>
      <c r="E50" s="9">
        <v>2</v>
      </c>
      <c r="F50" s="9">
        <v>1.5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f t="shared" si="2"/>
        <v>0</v>
      </c>
      <c r="AD50" s="9">
        <f>T50-(G50+H50)</f>
        <v>0</v>
      </c>
      <c r="AE50" s="9">
        <f>U50-I50</f>
        <v>0</v>
      </c>
      <c r="AF50" s="9">
        <f>V50-J50</f>
        <v>0</v>
      </c>
      <c r="AG50" s="9">
        <f>W50-K50</f>
        <v>0</v>
      </c>
      <c r="AH50" s="9">
        <f>X50-L50</f>
        <v>0</v>
      </c>
      <c r="AI50" s="9">
        <f>Y50-M50</f>
        <v>0</v>
      </c>
      <c r="AJ50" s="9">
        <f>Z50-N50</f>
        <v>0</v>
      </c>
      <c r="AK50" s="9">
        <f>AA50-O50</f>
        <v>0</v>
      </c>
      <c r="AL50" s="9">
        <f t="shared" si="0"/>
        <v>0</v>
      </c>
      <c r="AM50" s="9">
        <f t="shared" si="1"/>
        <v>0</v>
      </c>
    </row>
    <row r="51" spans="1:39" x14ac:dyDescent="0.2">
      <c r="A51" s="9" t="s">
        <v>151</v>
      </c>
      <c r="B51" s="9" t="s">
        <v>4</v>
      </c>
      <c r="C51" s="9" t="s">
        <v>160</v>
      </c>
      <c r="D51" s="9" t="s">
        <v>15</v>
      </c>
      <c r="E51" s="9">
        <v>4</v>
      </c>
      <c r="F51" s="9">
        <v>3.5</v>
      </c>
      <c r="G51" s="9">
        <v>0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f t="shared" si="2"/>
        <v>0</v>
      </c>
      <c r="AD51" s="9">
        <f>T51-(G51+H51)</f>
        <v>0</v>
      </c>
      <c r="AE51" s="9">
        <f>U51-I51</f>
        <v>0</v>
      </c>
      <c r="AF51" s="9">
        <f>V51-J51</f>
        <v>-1</v>
      </c>
      <c r="AG51" s="9">
        <f>W51-K51</f>
        <v>0</v>
      </c>
      <c r="AH51" s="9">
        <f>X51-L51</f>
        <v>0</v>
      </c>
      <c r="AI51" s="9">
        <f>Y51-M51</f>
        <v>0</v>
      </c>
      <c r="AJ51" s="9">
        <f>Z51-N51</f>
        <v>0</v>
      </c>
      <c r="AK51" s="9">
        <f>AA51-O51</f>
        <v>0</v>
      </c>
      <c r="AL51" s="9">
        <f t="shared" si="0"/>
        <v>-1</v>
      </c>
      <c r="AM51" s="9">
        <f t="shared" si="1"/>
        <v>-1</v>
      </c>
    </row>
    <row r="52" spans="1:39" x14ac:dyDescent="0.2">
      <c r="A52" s="9" t="s">
        <v>151</v>
      </c>
      <c r="B52" s="9" t="s">
        <v>4</v>
      </c>
      <c r="C52" s="9" t="s">
        <v>160</v>
      </c>
      <c r="D52" s="9" t="s">
        <v>18</v>
      </c>
      <c r="E52" s="9">
        <v>2</v>
      </c>
      <c r="F52" s="9">
        <v>2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f t="shared" si="2"/>
        <v>0</v>
      </c>
      <c r="AD52" s="9">
        <f>T52-(G52+H52)</f>
        <v>0</v>
      </c>
      <c r="AE52" s="9">
        <f>U52-I52</f>
        <v>0</v>
      </c>
      <c r="AF52" s="9">
        <f>V52-J52</f>
        <v>0</v>
      </c>
      <c r="AG52" s="9">
        <f>W52-K52</f>
        <v>0</v>
      </c>
      <c r="AH52" s="9">
        <f>X52-L52</f>
        <v>0</v>
      </c>
      <c r="AI52" s="9">
        <f>Y52-M52</f>
        <v>0</v>
      </c>
      <c r="AJ52" s="9">
        <f>Z52-N52</f>
        <v>0</v>
      </c>
      <c r="AK52" s="9">
        <f>AA52-O52</f>
        <v>0</v>
      </c>
      <c r="AL52" s="9">
        <f t="shared" si="0"/>
        <v>0</v>
      </c>
      <c r="AM52" s="9">
        <f t="shared" si="1"/>
        <v>0</v>
      </c>
    </row>
    <row r="53" spans="1:39" x14ac:dyDescent="0.2">
      <c r="A53" s="9" t="s">
        <v>154</v>
      </c>
      <c r="B53" s="9" t="s">
        <v>4</v>
      </c>
      <c r="C53" s="9" t="s">
        <v>159</v>
      </c>
      <c r="D53" s="9" t="s">
        <v>114</v>
      </c>
      <c r="E53" s="9">
        <v>2</v>
      </c>
      <c r="F53" s="9">
        <v>1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3</v>
      </c>
      <c r="R53" s="9">
        <v>3</v>
      </c>
      <c r="S53" s="9">
        <v>1</v>
      </c>
      <c r="T53" s="9">
        <v>0</v>
      </c>
      <c r="U53" s="9">
        <v>0</v>
      </c>
      <c r="V53" s="9">
        <v>1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1</v>
      </c>
      <c r="AC53" s="9">
        <f t="shared" si="2"/>
        <v>1</v>
      </c>
      <c r="AD53" s="9">
        <f>T53-(G53+H53)</f>
        <v>0</v>
      </c>
      <c r="AE53" s="9">
        <f>U53-I53</f>
        <v>0</v>
      </c>
      <c r="AF53" s="9">
        <f>V53-J53</f>
        <v>1</v>
      </c>
      <c r="AG53" s="9">
        <f>W53-K53</f>
        <v>0</v>
      </c>
      <c r="AH53" s="9">
        <f>X53-L53</f>
        <v>0</v>
      </c>
      <c r="AI53" s="9">
        <f>Y53-M53</f>
        <v>0</v>
      </c>
      <c r="AJ53" s="9">
        <f>Z53-N53</f>
        <v>0</v>
      </c>
      <c r="AK53" s="9">
        <f>AA53-O53</f>
        <v>0</v>
      </c>
      <c r="AL53" s="9">
        <f t="shared" si="0"/>
        <v>1</v>
      </c>
      <c r="AM53" s="9">
        <f t="shared" si="1"/>
        <v>1</v>
      </c>
    </row>
    <row r="54" spans="1:39" x14ac:dyDescent="0.2">
      <c r="A54" s="9" t="s">
        <v>154</v>
      </c>
      <c r="B54" s="9" t="s">
        <v>4</v>
      </c>
      <c r="C54" s="9" t="s">
        <v>159</v>
      </c>
      <c r="D54" s="9" t="s">
        <v>42</v>
      </c>
      <c r="E54" s="9">
        <v>1</v>
      </c>
      <c r="F54" s="9">
        <v>0.25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2</v>
      </c>
      <c r="R54" s="9">
        <v>1.5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f t="shared" si="2"/>
        <v>0</v>
      </c>
      <c r="AD54" s="9">
        <f>T54-(G54+H54)</f>
        <v>0</v>
      </c>
      <c r="AE54" s="9">
        <f>U54-I54</f>
        <v>0</v>
      </c>
      <c r="AF54" s="9">
        <f>V54-J54</f>
        <v>0</v>
      </c>
      <c r="AG54" s="9">
        <f>W54-K54</f>
        <v>0</v>
      </c>
      <c r="AH54" s="9">
        <f>X54-L54</f>
        <v>0</v>
      </c>
      <c r="AI54" s="9">
        <f>Y54-M54</f>
        <v>0</v>
      </c>
      <c r="AJ54" s="9">
        <f>Z54-N54</f>
        <v>0</v>
      </c>
      <c r="AK54" s="9">
        <f>AA54-O54</f>
        <v>0</v>
      </c>
      <c r="AL54" s="9">
        <f t="shared" si="0"/>
        <v>0</v>
      </c>
      <c r="AM54" s="9">
        <f t="shared" si="1"/>
        <v>0</v>
      </c>
    </row>
    <row r="55" spans="1:39" x14ac:dyDescent="0.2">
      <c r="A55" s="9" t="s">
        <v>154</v>
      </c>
      <c r="B55" s="9" t="s">
        <v>4</v>
      </c>
      <c r="C55" s="9" t="s">
        <v>159</v>
      </c>
      <c r="D55" s="9" t="s">
        <v>37</v>
      </c>
      <c r="E55" s="9">
        <v>2</v>
      </c>
      <c r="F55" s="9">
        <v>2</v>
      </c>
      <c r="G55" s="9">
        <v>0</v>
      </c>
      <c r="H55" s="9">
        <v>1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2</v>
      </c>
      <c r="R55" s="9">
        <v>1.5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 t="s">
        <v>4</v>
      </c>
      <c r="AC55" s="9">
        <f t="shared" si="2"/>
        <v>0</v>
      </c>
      <c r="AD55" s="9">
        <f>T55-(G55+H55)</f>
        <v>-1</v>
      </c>
      <c r="AE55" s="9">
        <f>U55-I55</f>
        <v>0</v>
      </c>
      <c r="AF55" s="9">
        <f>V55-J55</f>
        <v>0</v>
      </c>
      <c r="AG55" s="9">
        <f>W55-K55</f>
        <v>0</v>
      </c>
      <c r="AH55" s="9">
        <f>X55-L55</f>
        <v>0</v>
      </c>
      <c r="AI55" s="9">
        <f>Y55-M55</f>
        <v>0</v>
      </c>
      <c r="AJ55" s="9">
        <f>Z55-N55</f>
        <v>0</v>
      </c>
      <c r="AK55" s="9">
        <f>AA55-O55</f>
        <v>0</v>
      </c>
      <c r="AL55" s="9">
        <f t="shared" si="0"/>
        <v>-1</v>
      </c>
      <c r="AM55" s="9">
        <f t="shared" si="1"/>
        <v>-1</v>
      </c>
    </row>
    <row r="56" spans="1:39" x14ac:dyDescent="0.2">
      <c r="A56" s="9" t="s">
        <v>154</v>
      </c>
      <c r="B56" s="9" t="s">
        <v>4</v>
      </c>
      <c r="C56" s="9" t="s">
        <v>159</v>
      </c>
      <c r="D56" s="9" t="s">
        <v>33</v>
      </c>
      <c r="E56" s="9">
        <v>3</v>
      </c>
      <c r="F56" s="9">
        <v>3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2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 t="s">
        <v>4</v>
      </c>
      <c r="AC56" s="9">
        <f t="shared" si="2"/>
        <v>0</v>
      </c>
      <c r="AD56" s="9">
        <f>T56-(G56+H56)</f>
        <v>0</v>
      </c>
      <c r="AE56" s="9">
        <f>U56-I56</f>
        <v>0</v>
      </c>
      <c r="AF56" s="9">
        <f>V56-J56</f>
        <v>0</v>
      </c>
      <c r="AG56" s="9">
        <f>W56-K56</f>
        <v>0</v>
      </c>
      <c r="AH56" s="9">
        <f>X56-L56</f>
        <v>0</v>
      </c>
      <c r="AI56" s="9">
        <f>Y56-M56</f>
        <v>0</v>
      </c>
      <c r="AJ56" s="9">
        <f>Z56-N56</f>
        <v>0</v>
      </c>
      <c r="AK56" s="9">
        <f>AA56-O56</f>
        <v>0</v>
      </c>
      <c r="AL56" s="9">
        <f t="shared" si="0"/>
        <v>0</v>
      </c>
      <c r="AM56" s="9">
        <f t="shared" si="1"/>
        <v>0</v>
      </c>
    </row>
    <row r="57" spans="1:39" x14ac:dyDescent="0.2">
      <c r="A57" s="9" t="s">
        <v>154</v>
      </c>
      <c r="B57" s="9" t="s">
        <v>4</v>
      </c>
      <c r="C57" s="9" t="s">
        <v>159</v>
      </c>
      <c r="D57" s="9" t="s">
        <v>26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 t="s">
        <v>4</v>
      </c>
      <c r="R57" s="9">
        <v>0.5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f t="shared" si="2"/>
        <v>0</v>
      </c>
      <c r="AD57" s="9">
        <f>T57-(G57+H57)</f>
        <v>0</v>
      </c>
      <c r="AE57" s="9">
        <f>U57-I57</f>
        <v>0</v>
      </c>
      <c r="AF57" s="9">
        <f>V57-J57</f>
        <v>0</v>
      </c>
      <c r="AG57" s="9">
        <f>W57-K57</f>
        <v>0</v>
      </c>
      <c r="AH57" s="9">
        <f>X57-L57</f>
        <v>0</v>
      </c>
      <c r="AI57" s="9">
        <f>Y57-M57</f>
        <v>0</v>
      </c>
      <c r="AJ57" s="9">
        <f>Z57-N57</f>
        <v>0</v>
      </c>
      <c r="AK57" s="9">
        <f>AA57-O57</f>
        <v>0</v>
      </c>
      <c r="AL57" s="9">
        <f t="shared" si="0"/>
        <v>0</v>
      </c>
      <c r="AM57" s="9">
        <f t="shared" si="1"/>
        <v>0</v>
      </c>
    </row>
    <row r="58" spans="1:39" x14ac:dyDescent="0.2">
      <c r="A58" s="9" t="s">
        <v>151</v>
      </c>
      <c r="B58" s="9" t="s">
        <v>4</v>
      </c>
      <c r="C58" s="9" t="s">
        <v>158</v>
      </c>
      <c r="D58" s="9" t="s">
        <v>13</v>
      </c>
      <c r="E58" s="9">
        <v>32</v>
      </c>
      <c r="F58" s="9">
        <v>21.9</v>
      </c>
      <c r="G58" s="9">
        <v>0</v>
      </c>
      <c r="H58" s="9">
        <v>1</v>
      </c>
      <c r="I58" s="9">
        <v>2</v>
      </c>
      <c r="J58" s="9">
        <v>0</v>
      </c>
      <c r="K58" s="9">
        <v>3</v>
      </c>
      <c r="L58" s="9">
        <v>1</v>
      </c>
      <c r="M58" s="9">
        <v>1</v>
      </c>
      <c r="N58" s="9">
        <v>0</v>
      </c>
      <c r="O58" s="9">
        <v>0</v>
      </c>
      <c r="P58" s="9">
        <v>3</v>
      </c>
      <c r="Q58" s="9">
        <v>7</v>
      </c>
      <c r="R58" s="9">
        <v>4.5</v>
      </c>
      <c r="S58" s="9">
        <v>13</v>
      </c>
      <c r="T58" s="9">
        <v>0</v>
      </c>
      <c r="U58" s="9">
        <v>3</v>
      </c>
      <c r="V58" s="9">
        <v>1</v>
      </c>
      <c r="W58" s="9">
        <v>6</v>
      </c>
      <c r="X58" s="9">
        <v>3</v>
      </c>
      <c r="Y58" s="9">
        <v>0</v>
      </c>
      <c r="Z58" s="9">
        <v>0</v>
      </c>
      <c r="AA58" s="9">
        <v>0</v>
      </c>
      <c r="AB58" s="9">
        <v>3</v>
      </c>
      <c r="AC58" s="9">
        <f t="shared" si="2"/>
        <v>13</v>
      </c>
      <c r="AD58" s="9">
        <f>T58-(G58+H58)</f>
        <v>-1</v>
      </c>
      <c r="AE58" s="9">
        <f>U58-I58</f>
        <v>1</v>
      </c>
      <c r="AF58" s="9">
        <f>V58-J58</f>
        <v>1</v>
      </c>
      <c r="AG58" s="9">
        <f>W58-K58</f>
        <v>3</v>
      </c>
      <c r="AH58" s="9">
        <f>X58-L58</f>
        <v>2</v>
      </c>
      <c r="AI58" s="9">
        <f>Y58-M58</f>
        <v>-1</v>
      </c>
      <c r="AJ58" s="9">
        <f>Z58-N58</f>
        <v>0</v>
      </c>
      <c r="AK58" s="9">
        <f>AA58-O58</f>
        <v>0</v>
      </c>
      <c r="AL58" s="9">
        <f t="shared" si="0"/>
        <v>4</v>
      </c>
      <c r="AM58" s="9">
        <f t="shared" si="1"/>
        <v>5</v>
      </c>
    </row>
    <row r="59" spans="1:39" x14ac:dyDescent="0.2">
      <c r="A59" s="9" t="s">
        <v>151</v>
      </c>
      <c r="B59" s="9" t="s">
        <v>4</v>
      </c>
      <c r="C59" s="9" t="s">
        <v>158</v>
      </c>
      <c r="D59" s="9" t="s">
        <v>61</v>
      </c>
      <c r="E59" s="9">
        <v>3</v>
      </c>
      <c r="F59" s="9">
        <v>2.1</v>
      </c>
      <c r="G59" s="9">
        <v>0</v>
      </c>
      <c r="H59" s="9">
        <v>0</v>
      </c>
      <c r="I59" s="9">
        <v>1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3</v>
      </c>
      <c r="R59" s="9">
        <v>2.5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1</v>
      </c>
      <c r="AC59" s="9">
        <f t="shared" si="2"/>
        <v>0</v>
      </c>
      <c r="AD59" s="9">
        <f>T59-(G59+H59)</f>
        <v>0</v>
      </c>
      <c r="AE59" s="9">
        <f>U59-I59</f>
        <v>-1</v>
      </c>
      <c r="AF59" s="9">
        <f>V59-J59</f>
        <v>0</v>
      </c>
      <c r="AG59" s="9">
        <f>W59-K59</f>
        <v>0</v>
      </c>
      <c r="AH59" s="9">
        <f>X59-L59</f>
        <v>0</v>
      </c>
      <c r="AI59" s="9">
        <f>Y59-M59</f>
        <v>0</v>
      </c>
      <c r="AJ59" s="9">
        <f>Z59-N59</f>
        <v>0</v>
      </c>
      <c r="AK59" s="9">
        <f>AA59-O59</f>
        <v>0</v>
      </c>
      <c r="AL59" s="9">
        <f t="shared" si="0"/>
        <v>-1</v>
      </c>
      <c r="AM59" s="9">
        <f t="shared" si="1"/>
        <v>-1</v>
      </c>
    </row>
    <row r="60" spans="1:39" x14ac:dyDescent="0.2">
      <c r="A60" s="9" t="s">
        <v>151</v>
      </c>
      <c r="B60" s="9" t="s">
        <v>4</v>
      </c>
      <c r="C60" s="9" t="s">
        <v>158</v>
      </c>
      <c r="D60" s="9" t="s">
        <v>121</v>
      </c>
      <c r="E60" s="9">
        <v>1</v>
      </c>
      <c r="F60" s="9">
        <v>0.6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0</v>
      </c>
      <c r="P60" s="9">
        <v>0</v>
      </c>
      <c r="Q60" s="9">
        <v>2</v>
      </c>
      <c r="R60" s="9">
        <v>1.5</v>
      </c>
      <c r="S60" s="9">
        <v>1</v>
      </c>
      <c r="T60" s="9">
        <v>0</v>
      </c>
      <c r="U60" s="9">
        <v>0</v>
      </c>
      <c r="V60" s="9">
        <v>0</v>
      </c>
      <c r="W60" s="9">
        <v>1</v>
      </c>
      <c r="X60" s="9">
        <v>0</v>
      </c>
      <c r="Y60" s="9">
        <v>0</v>
      </c>
      <c r="Z60" s="9">
        <v>0</v>
      </c>
      <c r="AA60" s="9">
        <v>0</v>
      </c>
      <c r="AB60" s="9" t="s">
        <v>4</v>
      </c>
      <c r="AC60" s="9">
        <f t="shared" si="2"/>
        <v>1</v>
      </c>
      <c r="AD60" s="9">
        <f>T60-(G60+H60)</f>
        <v>0</v>
      </c>
      <c r="AE60" s="9">
        <f>U60-I60</f>
        <v>0</v>
      </c>
      <c r="AF60" s="9">
        <f>V60-J60</f>
        <v>0</v>
      </c>
      <c r="AG60" s="9">
        <f>W60-K60</f>
        <v>1</v>
      </c>
      <c r="AH60" s="9">
        <f>X60-L60</f>
        <v>-1</v>
      </c>
      <c r="AI60" s="9">
        <f>Y60-M60</f>
        <v>0</v>
      </c>
      <c r="AJ60" s="9">
        <f>Z60-N60</f>
        <v>0</v>
      </c>
      <c r="AK60" s="9">
        <f>AA60-O60</f>
        <v>0</v>
      </c>
      <c r="AL60" s="9">
        <f t="shared" si="0"/>
        <v>1</v>
      </c>
      <c r="AM60" s="9">
        <f t="shared" si="1"/>
        <v>0</v>
      </c>
    </row>
    <row r="61" spans="1:39" x14ac:dyDescent="0.2">
      <c r="A61" s="9" t="s">
        <v>151</v>
      </c>
      <c r="B61" s="9" t="s">
        <v>4</v>
      </c>
      <c r="C61" s="9" t="s">
        <v>158</v>
      </c>
      <c r="D61" s="9" t="s">
        <v>25</v>
      </c>
      <c r="E61" s="9">
        <v>1</v>
      </c>
      <c r="F61" s="9">
        <v>0.4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2</v>
      </c>
      <c r="R61" s="9">
        <v>1.7</v>
      </c>
      <c r="S61" s="9">
        <v>1</v>
      </c>
      <c r="T61" s="9">
        <v>0</v>
      </c>
      <c r="U61" s="9">
        <v>0</v>
      </c>
      <c r="V61" s="9">
        <v>1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</v>
      </c>
      <c r="AC61" s="9">
        <f t="shared" si="2"/>
        <v>1</v>
      </c>
      <c r="AD61" s="9">
        <f>T61-(G61+H61)</f>
        <v>0</v>
      </c>
      <c r="AE61" s="9">
        <f>U61-I61</f>
        <v>0</v>
      </c>
      <c r="AF61" s="9">
        <f>V61-J61</f>
        <v>1</v>
      </c>
      <c r="AG61" s="9">
        <f>W61-K61</f>
        <v>0</v>
      </c>
      <c r="AH61" s="9">
        <f>X61-L61</f>
        <v>0</v>
      </c>
      <c r="AI61" s="9">
        <f>Y61-M61</f>
        <v>0</v>
      </c>
      <c r="AJ61" s="9">
        <f>Z61-N61</f>
        <v>0</v>
      </c>
      <c r="AK61" s="9">
        <f>AA61-O61</f>
        <v>0</v>
      </c>
      <c r="AL61" s="9">
        <f t="shared" si="0"/>
        <v>1</v>
      </c>
      <c r="AM61" s="9">
        <f t="shared" si="1"/>
        <v>1</v>
      </c>
    </row>
    <row r="62" spans="1:39" x14ac:dyDescent="0.2">
      <c r="A62" s="9" t="s">
        <v>151</v>
      </c>
      <c r="B62" s="9" t="s">
        <v>4</v>
      </c>
      <c r="C62" s="9" t="s">
        <v>158</v>
      </c>
      <c r="D62" s="9" t="s">
        <v>105</v>
      </c>
      <c r="E62" s="9">
        <v>3</v>
      </c>
      <c r="F62" s="9">
        <v>2.1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1</v>
      </c>
      <c r="T62" s="9">
        <v>1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f t="shared" si="2"/>
        <v>1</v>
      </c>
      <c r="AD62" s="9">
        <f>T62-(G62+H62)</f>
        <v>1</v>
      </c>
      <c r="AE62" s="9">
        <f>U62-I62</f>
        <v>0</v>
      </c>
      <c r="AF62" s="9">
        <f>V62-J62</f>
        <v>0</v>
      </c>
      <c r="AG62" s="9">
        <f>W62-K62</f>
        <v>0</v>
      </c>
      <c r="AH62" s="9">
        <f>X62-L62</f>
        <v>-1</v>
      </c>
      <c r="AI62" s="9">
        <f>Y62-M62</f>
        <v>0</v>
      </c>
      <c r="AJ62" s="9">
        <f>Z62-N62</f>
        <v>0</v>
      </c>
      <c r="AK62" s="9">
        <f>AA62-O62</f>
        <v>0</v>
      </c>
      <c r="AL62" s="9">
        <f t="shared" si="0"/>
        <v>1</v>
      </c>
      <c r="AM62" s="9">
        <f t="shared" si="1"/>
        <v>0</v>
      </c>
    </row>
    <row r="63" spans="1:39" x14ac:dyDescent="0.2">
      <c r="A63" s="9" t="s">
        <v>151</v>
      </c>
      <c r="B63" s="9" t="s">
        <v>4</v>
      </c>
      <c r="C63" s="9" t="s">
        <v>157</v>
      </c>
      <c r="D63" s="9" t="s">
        <v>84</v>
      </c>
      <c r="E63" s="9">
        <v>20</v>
      </c>
      <c r="F63" s="9">
        <v>18</v>
      </c>
      <c r="G63" s="9">
        <v>0</v>
      </c>
      <c r="H63" s="9">
        <v>2</v>
      </c>
      <c r="I63" s="9">
        <v>0</v>
      </c>
      <c r="J63" s="9">
        <v>0</v>
      </c>
      <c r="K63" s="9">
        <v>0</v>
      </c>
      <c r="L63" s="9">
        <v>0</v>
      </c>
      <c r="M63" s="9">
        <v>2</v>
      </c>
      <c r="N63" s="9">
        <v>0</v>
      </c>
      <c r="O63" s="9">
        <v>0</v>
      </c>
      <c r="P63" s="9">
        <v>1</v>
      </c>
      <c r="Q63" s="9">
        <v>8</v>
      </c>
      <c r="R63" s="9">
        <v>8</v>
      </c>
      <c r="S63" s="9">
        <v>6</v>
      </c>
      <c r="T63" s="9">
        <v>1</v>
      </c>
      <c r="U63" s="9">
        <v>2</v>
      </c>
      <c r="V63" s="9">
        <v>1</v>
      </c>
      <c r="W63" s="9">
        <v>0</v>
      </c>
      <c r="X63" s="9">
        <v>2</v>
      </c>
      <c r="Y63" s="9">
        <v>0</v>
      </c>
      <c r="Z63" s="9">
        <v>0</v>
      </c>
      <c r="AA63" s="9">
        <v>0</v>
      </c>
      <c r="AB63" s="9">
        <v>2</v>
      </c>
      <c r="AC63" s="9">
        <f t="shared" si="2"/>
        <v>6</v>
      </c>
      <c r="AD63" s="9">
        <f>T63-(G63+H63)</f>
        <v>-1</v>
      </c>
      <c r="AE63" s="9">
        <f>U63-I63</f>
        <v>2</v>
      </c>
      <c r="AF63" s="9">
        <f>V63-J63</f>
        <v>1</v>
      </c>
      <c r="AG63" s="9">
        <f>W63-K63</f>
        <v>0</v>
      </c>
      <c r="AH63" s="9">
        <f>X63-L63</f>
        <v>2</v>
      </c>
      <c r="AI63" s="9">
        <f>Y63-M63</f>
        <v>-2</v>
      </c>
      <c r="AJ63" s="9">
        <f>Z63-N63</f>
        <v>0</v>
      </c>
      <c r="AK63" s="9">
        <f>AA63-O63</f>
        <v>0</v>
      </c>
      <c r="AL63" s="9">
        <f t="shared" si="0"/>
        <v>2</v>
      </c>
      <c r="AM63" s="9">
        <f t="shared" si="1"/>
        <v>2</v>
      </c>
    </row>
    <row r="64" spans="1:39" x14ac:dyDescent="0.2">
      <c r="A64" s="9" t="s">
        <v>151</v>
      </c>
      <c r="B64" s="9" t="s">
        <v>4</v>
      </c>
      <c r="C64" s="9" t="s">
        <v>157</v>
      </c>
      <c r="D64" s="9" t="s">
        <v>83</v>
      </c>
      <c r="E64" s="9">
        <v>1</v>
      </c>
      <c r="F64" s="9">
        <v>0.8</v>
      </c>
      <c r="G64" s="9">
        <v>0</v>
      </c>
      <c r="H64" s="9">
        <v>1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 t="s">
        <v>4</v>
      </c>
      <c r="R64" s="9" t="s">
        <v>4</v>
      </c>
      <c r="S64" s="9">
        <v>2</v>
      </c>
      <c r="T64" s="9">
        <v>0</v>
      </c>
      <c r="U64" s="9">
        <v>1</v>
      </c>
      <c r="V64" s="9">
        <v>1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f t="shared" si="2"/>
        <v>2</v>
      </c>
      <c r="AD64" s="9">
        <f>T64-(G64+H64)</f>
        <v>-1</v>
      </c>
      <c r="AE64" s="9">
        <f>U64-I64</f>
        <v>1</v>
      </c>
      <c r="AF64" s="9">
        <f>V64-J64</f>
        <v>1</v>
      </c>
      <c r="AG64" s="9">
        <f>W64-K64</f>
        <v>0</v>
      </c>
      <c r="AH64" s="9">
        <f>X64-L64</f>
        <v>0</v>
      </c>
      <c r="AI64" s="9">
        <f>Y64-M64</f>
        <v>0</v>
      </c>
      <c r="AJ64" s="9">
        <f>Z64-N64</f>
        <v>0</v>
      </c>
      <c r="AK64" s="9">
        <f>AA64-O64</f>
        <v>0</v>
      </c>
      <c r="AL64" s="9">
        <f t="shared" si="0"/>
        <v>1</v>
      </c>
      <c r="AM64" s="9">
        <f t="shared" si="1"/>
        <v>1</v>
      </c>
    </row>
    <row r="65" spans="1:39" x14ac:dyDescent="0.2">
      <c r="A65" s="9" t="s">
        <v>151</v>
      </c>
      <c r="B65" s="9" t="s">
        <v>4</v>
      </c>
      <c r="C65" s="9" t="s">
        <v>157</v>
      </c>
      <c r="D65" s="9" t="s">
        <v>89</v>
      </c>
      <c r="E65" s="9">
        <v>1</v>
      </c>
      <c r="F65" s="9">
        <v>1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1</v>
      </c>
      <c r="Q65" s="9">
        <v>1</v>
      </c>
      <c r="R65" s="9">
        <v>1</v>
      </c>
      <c r="S65" s="9">
        <v>2</v>
      </c>
      <c r="T65" s="9">
        <v>0</v>
      </c>
      <c r="U65" s="9">
        <v>0</v>
      </c>
      <c r="V65" s="9">
        <v>0</v>
      </c>
      <c r="W65" s="9">
        <v>1</v>
      </c>
      <c r="X65" s="9">
        <v>1</v>
      </c>
      <c r="Y65" s="9">
        <v>0</v>
      </c>
      <c r="Z65" s="9">
        <v>0</v>
      </c>
      <c r="AA65" s="9">
        <v>0</v>
      </c>
      <c r="AB65" s="9">
        <v>0</v>
      </c>
      <c r="AC65" s="9">
        <f t="shared" si="2"/>
        <v>2</v>
      </c>
      <c r="AD65" s="9">
        <f>T65-(G65+H65)</f>
        <v>0</v>
      </c>
      <c r="AE65" s="9">
        <f>U65-I65</f>
        <v>0</v>
      </c>
      <c r="AF65" s="9">
        <f>V65-J65</f>
        <v>0</v>
      </c>
      <c r="AG65" s="9">
        <f>W65-K65</f>
        <v>1</v>
      </c>
      <c r="AH65" s="9">
        <f>X65-L65</f>
        <v>1</v>
      </c>
      <c r="AI65" s="9">
        <f>Y65-M65</f>
        <v>0</v>
      </c>
      <c r="AJ65" s="9">
        <f>Z65-N65</f>
        <v>0</v>
      </c>
      <c r="AK65" s="9">
        <f>AA65-O65</f>
        <v>0</v>
      </c>
      <c r="AL65" s="9">
        <f t="shared" si="0"/>
        <v>1</v>
      </c>
      <c r="AM65" s="9">
        <f t="shared" si="1"/>
        <v>2</v>
      </c>
    </row>
    <row r="66" spans="1:39" x14ac:dyDescent="0.2">
      <c r="A66" s="9" t="s">
        <v>151</v>
      </c>
      <c r="B66" s="9" t="s">
        <v>4</v>
      </c>
      <c r="C66" s="9" t="s">
        <v>157</v>
      </c>
      <c r="D66" s="9" t="s">
        <v>40</v>
      </c>
      <c r="E66" s="9">
        <v>9</v>
      </c>
      <c r="F66" s="9">
        <v>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1</v>
      </c>
      <c r="M66" s="9">
        <v>0</v>
      </c>
      <c r="N66" s="9">
        <v>0</v>
      </c>
      <c r="O66" s="9">
        <v>0</v>
      </c>
      <c r="P66" s="9">
        <v>0</v>
      </c>
      <c r="Q66" s="9">
        <v>2</v>
      </c>
      <c r="R66" s="9">
        <v>2</v>
      </c>
      <c r="S66" s="9">
        <v>6</v>
      </c>
      <c r="T66" s="9">
        <v>3</v>
      </c>
      <c r="U66" s="9">
        <v>1</v>
      </c>
      <c r="V66" s="9">
        <v>1</v>
      </c>
      <c r="W66" s="9">
        <v>0</v>
      </c>
      <c r="X66" s="9">
        <v>1</v>
      </c>
      <c r="Y66" s="9">
        <v>0</v>
      </c>
      <c r="Z66" s="9">
        <v>0</v>
      </c>
      <c r="AA66" s="9">
        <v>0</v>
      </c>
      <c r="AB66" s="9">
        <v>1</v>
      </c>
      <c r="AC66" s="9">
        <f t="shared" si="2"/>
        <v>6</v>
      </c>
      <c r="AD66" s="9">
        <f>T66-(G66+H66)</f>
        <v>3</v>
      </c>
      <c r="AE66" s="9">
        <f>U66-I66</f>
        <v>1</v>
      </c>
      <c r="AF66" s="9">
        <f>V66-J66</f>
        <v>1</v>
      </c>
      <c r="AG66" s="9">
        <f>W66-K66</f>
        <v>0</v>
      </c>
      <c r="AH66" s="9">
        <f>X66-L66</f>
        <v>0</v>
      </c>
      <c r="AI66" s="9">
        <f>Y66-M66</f>
        <v>0</v>
      </c>
      <c r="AJ66" s="9">
        <f>Z66-N66</f>
        <v>0</v>
      </c>
      <c r="AK66" s="9">
        <f>AA66-O66</f>
        <v>0</v>
      </c>
      <c r="AL66" s="9">
        <f t="shared" si="0"/>
        <v>5</v>
      </c>
      <c r="AM66" s="9">
        <f t="shared" si="1"/>
        <v>5</v>
      </c>
    </row>
    <row r="67" spans="1:39" x14ac:dyDescent="0.2">
      <c r="A67" s="9" t="s">
        <v>151</v>
      </c>
      <c r="B67" s="9" t="s">
        <v>4</v>
      </c>
      <c r="C67" s="9" t="s">
        <v>157</v>
      </c>
      <c r="D67" s="9" t="s">
        <v>75</v>
      </c>
      <c r="E67" s="9">
        <v>10</v>
      </c>
      <c r="F67" s="9">
        <v>7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1</v>
      </c>
      <c r="P67" s="9">
        <v>0</v>
      </c>
      <c r="Q67" s="9">
        <v>3</v>
      </c>
      <c r="R67" s="9">
        <v>3</v>
      </c>
      <c r="S67" s="9">
        <v>7</v>
      </c>
      <c r="T67" s="9">
        <v>2</v>
      </c>
      <c r="U67" s="9">
        <v>1</v>
      </c>
      <c r="V67" s="9">
        <v>0</v>
      </c>
      <c r="W67" s="9">
        <v>3</v>
      </c>
      <c r="X67" s="9">
        <v>1</v>
      </c>
      <c r="Y67" s="9">
        <v>0</v>
      </c>
      <c r="Z67" s="9">
        <v>0</v>
      </c>
      <c r="AA67" s="9">
        <v>0</v>
      </c>
      <c r="AB67" s="9">
        <v>2</v>
      </c>
      <c r="AC67" s="9">
        <f t="shared" si="2"/>
        <v>7</v>
      </c>
      <c r="AD67" s="9">
        <f>T67-(G67+H67)</f>
        <v>2</v>
      </c>
      <c r="AE67" s="9">
        <f>U67-I67</f>
        <v>0</v>
      </c>
      <c r="AF67" s="9">
        <f>V67-J67</f>
        <v>0</v>
      </c>
      <c r="AG67" s="9">
        <f>W67-K67</f>
        <v>3</v>
      </c>
      <c r="AH67" s="9">
        <f>X67-L67</f>
        <v>1</v>
      </c>
      <c r="AI67" s="9">
        <f>Y67-M67</f>
        <v>0</v>
      </c>
      <c r="AJ67" s="9">
        <f>Z67-N67</f>
        <v>0</v>
      </c>
      <c r="AK67" s="9">
        <f>AA67-O67</f>
        <v>-1</v>
      </c>
      <c r="AL67" s="9">
        <f t="shared" si="0"/>
        <v>5</v>
      </c>
      <c r="AM67" s="9">
        <f t="shared" si="1"/>
        <v>5</v>
      </c>
    </row>
    <row r="68" spans="1:39" x14ac:dyDescent="0.2">
      <c r="A68" s="9" t="s">
        <v>151</v>
      </c>
      <c r="B68" s="9" t="s">
        <v>4</v>
      </c>
      <c r="C68" s="9" t="s">
        <v>156</v>
      </c>
      <c r="D68" s="9" t="s">
        <v>67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1</v>
      </c>
      <c r="R68" s="9">
        <v>1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 t="s">
        <v>4</v>
      </c>
      <c r="AC68" s="9">
        <f t="shared" si="2"/>
        <v>0</v>
      </c>
      <c r="AD68" s="9">
        <f>T68-(G68+H68)</f>
        <v>0</v>
      </c>
      <c r="AE68" s="9">
        <f>U68-I68</f>
        <v>0</v>
      </c>
      <c r="AF68" s="9">
        <f>V68-J68</f>
        <v>0</v>
      </c>
      <c r="AG68" s="9">
        <f>W68-K68</f>
        <v>0</v>
      </c>
      <c r="AH68" s="9">
        <f>X68-L68</f>
        <v>0</v>
      </c>
      <c r="AI68" s="9">
        <f>Y68-M68</f>
        <v>0</v>
      </c>
      <c r="AJ68" s="9">
        <f>Z68-N68</f>
        <v>0</v>
      </c>
      <c r="AK68" s="9">
        <f>AA68-O68</f>
        <v>0</v>
      </c>
      <c r="AL68" s="9">
        <f t="shared" si="0"/>
        <v>0</v>
      </c>
      <c r="AM68" s="9">
        <f t="shared" si="1"/>
        <v>0</v>
      </c>
    </row>
    <row r="69" spans="1:39" x14ac:dyDescent="0.2">
      <c r="A69" s="9" t="s">
        <v>151</v>
      </c>
      <c r="B69" s="9" t="s">
        <v>4</v>
      </c>
      <c r="C69" s="9" t="s">
        <v>156</v>
      </c>
      <c r="D69" s="9" t="s">
        <v>39</v>
      </c>
      <c r="E69" s="9">
        <v>4</v>
      </c>
      <c r="F69" s="9">
        <v>2.5</v>
      </c>
      <c r="G69" s="9">
        <v>1</v>
      </c>
      <c r="H69" s="9">
        <v>1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2</v>
      </c>
      <c r="R69" s="9">
        <v>2</v>
      </c>
      <c r="S69" s="9">
        <v>2</v>
      </c>
      <c r="T69" s="9">
        <v>0</v>
      </c>
      <c r="U69" s="9">
        <v>0</v>
      </c>
      <c r="V69" s="9">
        <v>1</v>
      </c>
      <c r="W69" s="9">
        <v>0</v>
      </c>
      <c r="X69" s="9">
        <v>1</v>
      </c>
      <c r="Y69" s="9">
        <v>0</v>
      </c>
      <c r="Z69" s="9">
        <v>0</v>
      </c>
      <c r="AA69" s="9">
        <v>0</v>
      </c>
      <c r="AB69" s="9" t="s">
        <v>4</v>
      </c>
      <c r="AC69" s="9">
        <f t="shared" si="2"/>
        <v>2</v>
      </c>
      <c r="AD69" s="9">
        <f>T69-(G69+H69)</f>
        <v>-2</v>
      </c>
      <c r="AE69" s="9">
        <f>U69-I69</f>
        <v>0</v>
      </c>
      <c r="AF69" s="9">
        <f>V69-J69</f>
        <v>1</v>
      </c>
      <c r="AG69" s="9">
        <f>W69-K69</f>
        <v>0</v>
      </c>
      <c r="AH69" s="9">
        <f>X69-L69</f>
        <v>1</v>
      </c>
      <c r="AI69" s="9">
        <f>Y69-M69</f>
        <v>0</v>
      </c>
      <c r="AJ69" s="9">
        <f>Z69-N69</f>
        <v>0</v>
      </c>
      <c r="AK69" s="9">
        <f>AA69-O69</f>
        <v>0</v>
      </c>
      <c r="AL69" s="9">
        <f t="shared" si="0"/>
        <v>-1</v>
      </c>
      <c r="AM69" s="9">
        <f t="shared" si="1"/>
        <v>0</v>
      </c>
    </row>
    <row r="70" spans="1:39" x14ac:dyDescent="0.2">
      <c r="A70" s="9" t="s">
        <v>151</v>
      </c>
      <c r="B70" s="9" t="s">
        <v>4</v>
      </c>
      <c r="C70" s="9" t="s">
        <v>156</v>
      </c>
      <c r="D70" s="9" t="s">
        <v>125</v>
      </c>
      <c r="E70" s="9">
        <v>5</v>
      </c>
      <c r="F70" s="9">
        <v>4.1500000000000004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1</v>
      </c>
      <c r="Q70" s="9" t="s">
        <v>4</v>
      </c>
      <c r="R70" s="9" t="s">
        <v>4</v>
      </c>
      <c r="S70" s="9">
        <v>3</v>
      </c>
      <c r="T70" s="9">
        <v>0</v>
      </c>
      <c r="U70" s="9">
        <v>1</v>
      </c>
      <c r="V70" s="9">
        <v>1</v>
      </c>
      <c r="W70" s="9">
        <v>0</v>
      </c>
      <c r="X70" s="9">
        <v>1</v>
      </c>
      <c r="Y70" s="9">
        <v>0</v>
      </c>
      <c r="Z70" s="9">
        <v>0</v>
      </c>
      <c r="AA70" s="9">
        <v>0</v>
      </c>
      <c r="AB70" s="9">
        <v>0</v>
      </c>
      <c r="AC70" s="9">
        <f t="shared" si="2"/>
        <v>3</v>
      </c>
      <c r="AD70" s="9">
        <f>T70-(G70+H70)</f>
        <v>0</v>
      </c>
      <c r="AE70" s="9">
        <f>U70-I70</f>
        <v>1</v>
      </c>
      <c r="AF70" s="9">
        <f>V70-J70</f>
        <v>0</v>
      </c>
      <c r="AG70" s="9">
        <f>W70-K70</f>
        <v>0</v>
      </c>
      <c r="AH70" s="9">
        <f>X70-L70</f>
        <v>1</v>
      </c>
      <c r="AI70" s="9">
        <f>Y70-M70</f>
        <v>0</v>
      </c>
      <c r="AJ70" s="9">
        <f>Z70-N70</f>
        <v>0</v>
      </c>
      <c r="AK70" s="9">
        <f>AA70-O70</f>
        <v>0</v>
      </c>
      <c r="AL70" s="9">
        <f t="shared" si="0"/>
        <v>1</v>
      </c>
      <c r="AM70" s="9">
        <f t="shared" si="1"/>
        <v>2</v>
      </c>
    </row>
    <row r="71" spans="1:39" x14ac:dyDescent="0.2">
      <c r="A71" s="9" t="s">
        <v>151</v>
      </c>
      <c r="B71" s="9" t="s">
        <v>4</v>
      </c>
      <c r="C71" s="9" t="s">
        <v>156</v>
      </c>
      <c r="D71" s="9" t="s">
        <v>16</v>
      </c>
      <c r="E71" s="9">
        <v>14</v>
      </c>
      <c r="F71" s="9">
        <v>13</v>
      </c>
      <c r="G71" s="9">
        <v>2</v>
      </c>
      <c r="H71" s="9">
        <v>1</v>
      </c>
      <c r="I71" s="9">
        <v>0</v>
      </c>
      <c r="J71" s="9">
        <v>1</v>
      </c>
      <c r="K71" s="9">
        <v>1</v>
      </c>
      <c r="L71" s="9">
        <v>1</v>
      </c>
      <c r="M71" s="9">
        <v>0</v>
      </c>
      <c r="N71" s="9">
        <v>1</v>
      </c>
      <c r="O71" s="9">
        <v>0</v>
      </c>
      <c r="P71" s="9">
        <v>0</v>
      </c>
      <c r="Q71" s="9" t="s">
        <v>4</v>
      </c>
      <c r="R71" s="9" t="s">
        <v>4</v>
      </c>
      <c r="S71" s="9">
        <v>4</v>
      </c>
      <c r="T71" s="9">
        <v>1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1</v>
      </c>
      <c r="AC71" s="9">
        <f t="shared" ref="AC71:AC136" si="5">SUM(T71:AA71)</f>
        <v>4</v>
      </c>
      <c r="AD71" s="9">
        <f>T71-(G71+H71)</f>
        <v>-2</v>
      </c>
      <c r="AE71" s="9">
        <f>U71-I71</f>
        <v>1</v>
      </c>
      <c r="AF71" s="9">
        <f>V71-J71</f>
        <v>1</v>
      </c>
      <c r="AG71" s="9">
        <f>W71-K71</f>
        <v>-1</v>
      </c>
      <c r="AH71" s="9">
        <f>X71-L71</f>
        <v>-1</v>
      </c>
      <c r="AI71" s="9">
        <f>Y71-M71</f>
        <v>0</v>
      </c>
      <c r="AJ71" s="9">
        <f>Z71-N71</f>
        <v>-1</v>
      </c>
      <c r="AK71" s="9">
        <f>AA71-O71</f>
        <v>0</v>
      </c>
      <c r="AL71" s="9">
        <f t="shared" ref="AL71:AL136" si="6">SUM(AD71:AG71)</f>
        <v>-1</v>
      </c>
      <c r="AM71" s="9">
        <f t="shared" ref="AM71:AM136" si="7">SUM(AD71:AK71)</f>
        <v>-3</v>
      </c>
    </row>
    <row r="72" spans="1:39" x14ac:dyDescent="0.2">
      <c r="A72" s="9" t="s">
        <v>151</v>
      </c>
      <c r="B72" s="9" t="s">
        <v>4</v>
      </c>
      <c r="C72" s="9" t="s">
        <v>156</v>
      </c>
      <c r="D72" s="9" t="s">
        <v>41</v>
      </c>
      <c r="E72" s="9">
        <v>1</v>
      </c>
      <c r="F72" s="9">
        <v>0.75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3</v>
      </c>
      <c r="R72" s="9">
        <v>3</v>
      </c>
      <c r="S72" s="9">
        <v>2</v>
      </c>
      <c r="T72" s="9">
        <v>1</v>
      </c>
      <c r="U72" s="9">
        <v>1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 t="s">
        <v>4</v>
      </c>
      <c r="AC72" s="9">
        <f t="shared" si="5"/>
        <v>2</v>
      </c>
      <c r="AD72" s="9">
        <f>T72-(G72+H72)</f>
        <v>1</v>
      </c>
      <c r="AE72" s="9">
        <f>U72-I72</f>
        <v>1</v>
      </c>
      <c r="AF72" s="9">
        <f>V72-J72</f>
        <v>0</v>
      </c>
      <c r="AG72" s="9">
        <f>W72-K72</f>
        <v>0</v>
      </c>
      <c r="AH72" s="9">
        <f>X72-L72</f>
        <v>0</v>
      </c>
      <c r="AI72" s="9">
        <f>Y72-M72</f>
        <v>0</v>
      </c>
      <c r="AJ72" s="9">
        <f>Z72-N72</f>
        <v>0</v>
      </c>
      <c r="AK72" s="9">
        <f>AA72-O72</f>
        <v>0</v>
      </c>
      <c r="AL72" s="9">
        <f t="shared" si="6"/>
        <v>2</v>
      </c>
      <c r="AM72" s="9">
        <f t="shared" si="7"/>
        <v>2</v>
      </c>
    </row>
    <row r="73" spans="1:39" x14ac:dyDescent="0.2">
      <c r="A73" s="9" t="s">
        <v>151</v>
      </c>
      <c r="B73" s="9" t="s">
        <v>4</v>
      </c>
      <c r="C73" s="9" t="s">
        <v>156</v>
      </c>
      <c r="D73" s="9" t="s">
        <v>99</v>
      </c>
      <c r="E73" s="9">
        <v>2</v>
      </c>
      <c r="F73" s="9">
        <v>2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 t="s">
        <v>4</v>
      </c>
      <c r="R73" s="9" t="s">
        <v>4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 t="s">
        <v>4</v>
      </c>
      <c r="AC73" s="9">
        <f t="shared" si="5"/>
        <v>0</v>
      </c>
      <c r="AD73" s="9">
        <f>T73-(G73+H73)</f>
        <v>0</v>
      </c>
      <c r="AE73" s="9">
        <f>U73-I73</f>
        <v>0</v>
      </c>
      <c r="AF73" s="9">
        <f>V73-J73</f>
        <v>0</v>
      </c>
      <c r="AG73" s="9">
        <f>W73-K73</f>
        <v>0</v>
      </c>
      <c r="AH73" s="9">
        <f>X73-L73</f>
        <v>0</v>
      </c>
      <c r="AI73" s="9">
        <f>Y73-M73</f>
        <v>0</v>
      </c>
      <c r="AJ73" s="9">
        <f>Z73-N73</f>
        <v>0</v>
      </c>
      <c r="AK73" s="9">
        <f>AA73-O73</f>
        <v>0</v>
      </c>
      <c r="AL73" s="9">
        <f t="shared" si="6"/>
        <v>0</v>
      </c>
      <c r="AM73" s="9">
        <f t="shared" si="7"/>
        <v>0</v>
      </c>
    </row>
    <row r="74" spans="1:39" x14ac:dyDescent="0.2">
      <c r="A74" s="9" t="s">
        <v>151</v>
      </c>
      <c r="B74" s="9" t="s">
        <v>4</v>
      </c>
      <c r="C74" s="9" t="s">
        <v>156</v>
      </c>
      <c r="D74" s="9" t="s">
        <v>17</v>
      </c>
      <c r="E74" s="9">
        <v>6</v>
      </c>
      <c r="F74" s="9">
        <v>5.3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3</v>
      </c>
      <c r="R74" s="9">
        <v>3</v>
      </c>
      <c r="S74" s="9">
        <v>1</v>
      </c>
      <c r="T74" s="9">
        <v>0</v>
      </c>
      <c r="U74" s="9">
        <v>0</v>
      </c>
      <c r="V74" s="9">
        <v>1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</v>
      </c>
      <c r="AC74" s="9">
        <f t="shared" si="5"/>
        <v>1</v>
      </c>
      <c r="AD74" s="9">
        <f>T74-(G74+H74)</f>
        <v>-1</v>
      </c>
      <c r="AE74" s="9">
        <f>U74-I74</f>
        <v>0</v>
      </c>
      <c r="AF74" s="9">
        <f>V74-J74</f>
        <v>1</v>
      </c>
      <c r="AG74" s="9">
        <f>W74-K74</f>
        <v>0</v>
      </c>
      <c r="AH74" s="9">
        <f>X74-L74</f>
        <v>0</v>
      </c>
      <c r="AI74" s="9">
        <f>Y74-M74</f>
        <v>0</v>
      </c>
      <c r="AJ74" s="9">
        <f>Z74-N74</f>
        <v>0</v>
      </c>
      <c r="AK74" s="9">
        <f>AA74-O74</f>
        <v>0</v>
      </c>
      <c r="AL74" s="9">
        <f t="shared" si="6"/>
        <v>0</v>
      </c>
      <c r="AM74" s="9">
        <f t="shared" si="7"/>
        <v>0</v>
      </c>
    </row>
    <row r="75" spans="1:39" x14ac:dyDescent="0.2">
      <c r="A75" s="9" t="s">
        <v>151</v>
      </c>
      <c r="B75" s="9" t="s">
        <v>4</v>
      </c>
      <c r="C75" s="9" t="s">
        <v>156</v>
      </c>
      <c r="D75" s="9" t="s">
        <v>18</v>
      </c>
      <c r="E75" s="9">
        <v>3</v>
      </c>
      <c r="F75" s="9">
        <v>1.7</v>
      </c>
      <c r="G75" s="9">
        <v>2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0</v>
      </c>
      <c r="O75" s="9">
        <v>0</v>
      </c>
      <c r="P75" s="9">
        <v>0</v>
      </c>
      <c r="Q75" s="9">
        <v>4</v>
      </c>
      <c r="R75" s="9">
        <v>4</v>
      </c>
      <c r="S75" s="9">
        <v>1</v>
      </c>
      <c r="T75" s="9">
        <v>0</v>
      </c>
      <c r="U75" s="9">
        <v>1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 t="s">
        <v>4</v>
      </c>
      <c r="AC75" s="9">
        <f t="shared" si="5"/>
        <v>1</v>
      </c>
      <c r="AD75" s="9">
        <f>T75-(G75+H75)</f>
        <v>-2</v>
      </c>
      <c r="AE75" s="9">
        <f>U75-I75</f>
        <v>1</v>
      </c>
      <c r="AF75" s="9">
        <f>V75-J75</f>
        <v>0</v>
      </c>
      <c r="AG75" s="9">
        <f>W75-K75</f>
        <v>0</v>
      </c>
      <c r="AH75" s="9">
        <f>X75-L75</f>
        <v>0</v>
      </c>
      <c r="AI75" s="9">
        <f>Y75-M75</f>
        <v>-1</v>
      </c>
      <c r="AJ75" s="9">
        <f>Z75-N75</f>
        <v>0</v>
      </c>
      <c r="AK75" s="9">
        <f>AA75-O75</f>
        <v>0</v>
      </c>
      <c r="AL75" s="9">
        <f t="shared" si="6"/>
        <v>-1</v>
      </c>
      <c r="AM75" s="9">
        <f t="shared" si="7"/>
        <v>-2</v>
      </c>
    </row>
    <row r="76" spans="1:39" x14ac:dyDescent="0.2">
      <c r="A76" s="9" t="s">
        <v>151</v>
      </c>
      <c r="B76" s="9" t="s">
        <v>4</v>
      </c>
      <c r="C76" s="9" t="s">
        <v>156</v>
      </c>
      <c r="D76" s="9" t="s">
        <v>92</v>
      </c>
      <c r="E76" s="9">
        <v>1</v>
      </c>
      <c r="F76" s="9">
        <v>0.75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3</v>
      </c>
      <c r="R76" s="9">
        <v>3</v>
      </c>
      <c r="S76" s="9">
        <v>1</v>
      </c>
      <c r="T76" s="9">
        <v>0</v>
      </c>
      <c r="U76" s="9">
        <v>0</v>
      </c>
      <c r="V76" s="9">
        <v>1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 t="s">
        <v>4</v>
      </c>
      <c r="AC76" s="9">
        <f t="shared" si="5"/>
        <v>1</v>
      </c>
      <c r="AD76" s="9">
        <f>T76-(G76+H76)</f>
        <v>0</v>
      </c>
      <c r="AE76" s="9">
        <f>U76-I76</f>
        <v>0</v>
      </c>
      <c r="AF76" s="9">
        <f>V76-J76</f>
        <v>1</v>
      </c>
      <c r="AG76" s="9">
        <f>W76-K76</f>
        <v>0</v>
      </c>
      <c r="AH76" s="9">
        <f>X76-L76</f>
        <v>0</v>
      </c>
      <c r="AI76" s="9">
        <f>Y76-M76</f>
        <v>0</v>
      </c>
      <c r="AJ76" s="9">
        <f>Z76-N76</f>
        <v>0</v>
      </c>
      <c r="AK76" s="9">
        <f>AA76-O76</f>
        <v>0</v>
      </c>
      <c r="AL76" s="9">
        <f t="shared" si="6"/>
        <v>1</v>
      </c>
      <c r="AM76" s="9">
        <f t="shared" si="7"/>
        <v>1</v>
      </c>
    </row>
    <row r="77" spans="1:39" x14ac:dyDescent="0.2">
      <c r="A77" s="9" t="s">
        <v>151</v>
      </c>
      <c r="B77" s="9" t="s">
        <v>4</v>
      </c>
      <c r="C77" s="9" t="s">
        <v>156</v>
      </c>
      <c r="D77" s="9" t="s">
        <v>42</v>
      </c>
      <c r="E77" s="9">
        <v>10</v>
      </c>
      <c r="F77" s="9">
        <v>8.4499999999999993</v>
      </c>
      <c r="G77" s="9">
        <v>1</v>
      </c>
      <c r="H77" s="9">
        <v>1</v>
      </c>
      <c r="I77" s="9">
        <v>1</v>
      </c>
      <c r="J77" s="9">
        <v>2</v>
      </c>
      <c r="K77" s="9">
        <v>1</v>
      </c>
      <c r="L77" s="9">
        <v>0</v>
      </c>
      <c r="M77" s="9">
        <v>1</v>
      </c>
      <c r="N77" s="9">
        <v>0</v>
      </c>
      <c r="O77" s="9">
        <v>0</v>
      </c>
      <c r="P77" s="9">
        <v>0</v>
      </c>
      <c r="Q77" s="9">
        <v>1</v>
      </c>
      <c r="R77" s="9">
        <v>1</v>
      </c>
      <c r="S77" s="9">
        <v>3</v>
      </c>
      <c r="T77" s="9">
        <v>0</v>
      </c>
      <c r="U77" s="9">
        <v>1</v>
      </c>
      <c r="V77" s="9">
        <v>1</v>
      </c>
      <c r="W77" s="9">
        <v>0</v>
      </c>
      <c r="X77" s="9">
        <v>0</v>
      </c>
      <c r="Y77" s="9">
        <v>1</v>
      </c>
      <c r="Z77" s="9">
        <v>0</v>
      </c>
      <c r="AA77" s="9">
        <v>0</v>
      </c>
      <c r="AB77" s="9">
        <v>1</v>
      </c>
      <c r="AC77" s="9">
        <f t="shared" si="5"/>
        <v>3</v>
      </c>
      <c r="AD77" s="9">
        <f>T77-(G77+H77)</f>
        <v>-2</v>
      </c>
      <c r="AE77" s="9">
        <f>U77-I77</f>
        <v>0</v>
      </c>
      <c r="AF77" s="9">
        <f>V77-J77</f>
        <v>-1</v>
      </c>
      <c r="AG77" s="9">
        <f>W77-K77</f>
        <v>-1</v>
      </c>
      <c r="AH77" s="9">
        <f>X77-L77</f>
        <v>0</v>
      </c>
      <c r="AI77" s="9">
        <f>Y77-M77</f>
        <v>0</v>
      </c>
      <c r="AJ77" s="9">
        <f>Z77-N77</f>
        <v>0</v>
      </c>
      <c r="AK77" s="9">
        <f>AA77-O77</f>
        <v>0</v>
      </c>
      <c r="AL77" s="9">
        <f t="shared" si="6"/>
        <v>-4</v>
      </c>
      <c r="AM77" s="9">
        <f t="shared" si="7"/>
        <v>-4</v>
      </c>
    </row>
    <row r="78" spans="1:39" x14ac:dyDescent="0.2">
      <c r="A78" s="9" t="s">
        <v>151</v>
      </c>
      <c r="B78" s="9" t="s">
        <v>4</v>
      </c>
      <c r="C78" s="9" t="s">
        <v>156</v>
      </c>
      <c r="D78" s="9" t="s">
        <v>15</v>
      </c>
      <c r="E78" s="9">
        <v>3</v>
      </c>
      <c r="F78" s="9">
        <v>3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1</v>
      </c>
      <c r="R78" s="9">
        <v>1</v>
      </c>
      <c r="S78" s="9">
        <v>14</v>
      </c>
      <c r="T78" s="9">
        <v>0</v>
      </c>
      <c r="U78" s="9">
        <v>1</v>
      </c>
      <c r="V78" s="9">
        <v>3</v>
      </c>
      <c r="W78" s="9">
        <v>4</v>
      </c>
      <c r="X78" s="9">
        <v>3</v>
      </c>
      <c r="Y78" s="9">
        <v>3</v>
      </c>
      <c r="Z78" s="9">
        <v>0</v>
      </c>
      <c r="AA78" s="9">
        <v>0</v>
      </c>
      <c r="AB78" s="9">
        <v>1</v>
      </c>
      <c r="AC78" s="9">
        <f t="shared" si="5"/>
        <v>14</v>
      </c>
      <c r="AD78" s="9">
        <f>T78-(G78+H78)</f>
        <v>0</v>
      </c>
      <c r="AE78" s="9">
        <f>U78-I78</f>
        <v>1</v>
      </c>
      <c r="AF78" s="9">
        <f>V78-J78</f>
        <v>3</v>
      </c>
      <c r="AG78" s="9">
        <f>W78-K78</f>
        <v>4</v>
      </c>
      <c r="AH78" s="9">
        <f>X78-L78</f>
        <v>3</v>
      </c>
      <c r="AI78" s="9">
        <f>Y78-M78</f>
        <v>3</v>
      </c>
      <c r="AJ78" s="9">
        <f>Z78-N78</f>
        <v>0</v>
      </c>
      <c r="AK78" s="9">
        <f>AA78-O78</f>
        <v>0</v>
      </c>
      <c r="AL78" s="9">
        <f t="shared" si="6"/>
        <v>8</v>
      </c>
      <c r="AM78" s="9">
        <f t="shared" si="7"/>
        <v>14</v>
      </c>
    </row>
    <row r="79" spans="1:39" x14ac:dyDescent="0.2">
      <c r="A79" s="9" t="s">
        <v>151</v>
      </c>
      <c r="B79" s="9" t="s">
        <v>4</v>
      </c>
      <c r="C79" s="9" t="s">
        <v>155</v>
      </c>
      <c r="D79" s="9" t="s">
        <v>103</v>
      </c>
      <c r="E79" s="9">
        <v>13</v>
      </c>
      <c r="F79" s="9">
        <v>9</v>
      </c>
      <c r="G79" s="9">
        <v>0</v>
      </c>
      <c r="H79" s="9">
        <v>0</v>
      </c>
      <c r="I79" s="9">
        <v>0</v>
      </c>
      <c r="J79" s="9">
        <v>1</v>
      </c>
      <c r="K79" s="9">
        <v>0</v>
      </c>
      <c r="L79" s="9">
        <v>1</v>
      </c>
      <c r="M79" s="9">
        <v>0</v>
      </c>
      <c r="N79" s="9">
        <v>0</v>
      </c>
      <c r="O79" s="9">
        <v>0</v>
      </c>
      <c r="P79" s="9">
        <v>0</v>
      </c>
      <c r="Q79" s="9">
        <v>1</v>
      </c>
      <c r="R79" s="9">
        <v>0.25</v>
      </c>
      <c r="S79" s="9">
        <v>1</v>
      </c>
      <c r="T79" s="9">
        <v>0</v>
      </c>
      <c r="U79" s="9">
        <v>0</v>
      </c>
      <c r="V79" s="9">
        <v>1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1</v>
      </c>
      <c r="AC79" s="9">
        <f t="shared" si="5"/>
        <v>1</v>
      </c>
      <c r="AD79" s="9">
        <f>T79-(G79+H79)</f>
        <v>0</v>
      </c>
      <c r="AE79" s="9">
        <f>U79-I79</f>
        <v>0</v>
      </c>
      <c r="AF79" s="9">
        <f>V79-J79</f>
        <v>0</v>
      </c>
      <c r="AG79" s="9">
        <f>W79-K79</f>
        <v>0</v>
      </c>
      <c r="AH79" s="9">
        <f>X79-L79</f>
        <v>-1</v>
      </c>
      <c r="AI79" s="9">
        <f>Y79-M79</f>
        <v>0</v>
      </c>
      <c r="AJ79" s="9">
        <f>Z79-N79</f>
        <v>0</v>
      </c>
      <c r="AK79" s="9">
        <f>AA79-O79</f>
        <v>0</v>
      </c>
      <c r="AL79" s="9">
        <f t="shared" si="6"/>
        <v>0</v>
      </c>
      <c r="AM79" s="9">
        <f t="shared" si="7"/>
        <v>-1</v>
      </c>
    </row>
    <row r="80" spans="1:39" x14ac:dyDescent="0.2">
      <c r="A80" s="9" t="s">
        <v>151</v>
      </c>
      <c r="C80" s="9" t="s">
        <v>410</v>
      </c>
      <c r="D80" s="9" t="s">
        <v>8</v>
      </c>
      <c r="S80" s="9">
        <v>13</v>
      </c>
      <c r="T80" s="9">
        <v>1</v>
      </c>
      <c r="U80" s="9">
        <v>2</v>
      </c>
      <c r="V80" s="9">
        <v>2</v>
      </c>
      <c r="W80" s="9">
        <v>0</v>
      </c>
      <c r="X80" s="9">
        <v>4</v>
      </c>
      <c r="Y80" s="9">
        <v>2</v>
      </c>
      <c r="Z80" s="9">
        <v>2</v>
      </c>
      <c r="AB80" s="9">
        <v>2</v>
      </c>
      <c r="AC80" s="9">
        <f>SUM(T80:AA80)</f>
        <v>13</v>
      </c>
      <c r="AD80" s="9">
        <f>T80-(G80+H80)</f>
        <v>1</v>
      </c>
      <c r="AE80" s="9">
        <f>U80-I80</f>
        <v>2</v>
      </c>
      <c r="AF80" s="9">
        <f>V80-J80</f>
        <v>2</v>
      </c>
      <c r="AG80" s="9">
        <f>W80-K80</f>
        <v>0</v>
      </c>
      <c r="AH80" s="9">
        <f>X80-L80</f>
        <v>4</v>
      </c>
      <c r="AI80" s="9">
        <f>Y80-M80</f>
        <v>2</v>
      </c>
      <c r="AJ80" s="9">
        <f>Z80-N80</f>
        <v>2</v>
      </c>
      <c r="AK80" s="9">
        <f>AA80-O80</f>
        <v>0</v>
      </c>
      <c r="AL80" s="9">
        <f t="shared" ref="AL80" si="8">SUM(AD80:AG80)</f>
        <v>5</v>
      </c>
      <c r="AM80" s="9">
        <f t="shared" ref="AM80" si="9">SUM(AD80:AK80)</f>
        <v>13</v>
      </c>
    </row>
    <row r="81" spans="1:39" x14ac:dyDescent="0.2">
      <c r="A81" s="9" t="s">
        <v>151</v>
      </c>
      <c r="C81" s="9" t="s">
        <v>144</v>
      </c>
      <c r="D81" s="9" t="s">
        <v>110</v>
      </c>
      <c r="E81" s="9">
        <v>4</v>
      </c>
      <c r="F81" s="9">
        <v>4</v>
      </c>
      <c r="I81" s="9">
        <v>1</v>
      </c>
      <c r="S81" s="9">
        <v>1</v>
      </c>
      <c r="T81" s="9">
        <v>1</v>
      </c>
      <c r="AB81" s="9">
        <v>0</v>
      </c>
      <c r="AC81" s="9">
        <f>SUM(T81:AA81)</f>
        <v>1</v>
      </c>
      <c r="AD81" s="9">
        <f>T81-(G81+H81)</f>
        <v>1</v>
      </c>
      <c r="AE81" s="9">
        <f>U81-I81</f>
        <v>-1</v>
      </c>
      <c r="AF81" s="9">
        <f>V81-J81</f>
        <v>0</v>
      </c>
      <c r="AG81" s="9">
        <f>W81-K81</f>
        <v>0</v>
      </c>
      <c r="AH81" s="9">
        <f>X81-L81</f>
        <v>0</v>
      </c>
      <c r="AI81" s="9">
        <f>Y81-M81</f>
        <v>0</v>
      </c>
      <c r="AJ81" s="9">
        <f>Z81-N81</f>
        <v>0</v>
      </c>
      <c r="AK81" s="9">
        <f>AA81-O81</f>
        <v>0</v>
      </c>
      <c r="AL81" s="9">
        <f t="shared" ref="AL81" si="10">SUM(AD81:AG81)</f>
        <v>0</v>
      </c>
      <c r="AM81" s="9">
        <f t="shared" ref="AM81" si="11">SUM(AD81:AK81)</f>
        <v>0</v>
      </c>
    </row>
    <row r="82" spans="1:39" x14ac:dyDescent="0.2">
      <c r="A82" s="9" t="s">
        <v>154</v>
      </c>
      <c r="B82" s="9" t="s">
        <v>4</v>
      </c>
      <c r="C82" s="9" t="s">
        <v>153</v>
      </c>
      <c r="D82" s="9" t="s">
        <v>67</v>
      </c>
      <c r="E82" s="9">
        <v>1</v>
      </c>
      <c r="F82" s="9">
        <v>1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 t="s">
        <v>4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f t="shared" si="5"/>
        <v>0</v>
      </c>
      <c r="AD82" s="9">
        <f>T82-(G82+H82)</f>
        <v>0</v>
      </c>
      <c r="AE82" s="9">
        <f>U82-I82</f>
        <v>0</v>
      </c>
      <c r="AF82" s="9">
        <f>V82-J82</f>
        <v>0</v>
      </c>
      <c r="AG82" s="9">
        <f>W82-K82</f>
        <v>0</v>
      </c>
      <c r="AH82" s="9">
        <f>X82-L82</f>
        <v>0</v>
      </c>
      <c r="AI82" s="9">
        <f>Y82-M82</f>
        <v>0</v>
      </c>
      <c r="AJ82" s="9">
        <f>Z82-N82</f>
        <v>0</v>
      </c>
      <c r="AK82" s="9">
        <f>AA82-O82</f>
        <v>0</v>
      </c>
      <c r="AL82" s="9">
        <f t="shared" si="6"/>
        <v>0</v>
      </c>
      <c r="AM82" s="9">
        <f t="shared" si="7"/>
        <v>0</v>
      </c>
    </row>
    <row r="83" spans="1:39" x14ac:dyDescent="0.2">
      <c r="A83" s="9" t="s">
        <v>154</v>
      </c>
      <c r="B83" s="9" t="s">
        <v>4</v>
      </c>
      <c r="C83" s="9" t="s">
        <v>153</v>
      </c>
      <c r="D83" s="9" t="s">
        <v>39</v>
      </c>
      <c r="E83" s="9">
        <v>3</v>
      </c>
      <c r="F83" s="9">
        <v>2</v>
      </c>
      <c r="G83" s="9">
        <v>1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2</v>
      </c>
      <c r="R83" s="9">
        <v>2</v>
      </c>
      <c r="S83" s="9">
        <v>3</v>
      </c>
      <c r="T83" s="9">
        <v>1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2</v>
      </c>
      <c r="AB83" s="9">
        <v>0</v>
      </c>
      <c r="AC83" s="9">
        <f t="shared" si="5"/>
        <v>3</v>
      </c>
      <c r="AD83" s="9">
        <f>T83-(G83+H83)</f>
        <v>0</v>
      </c>
      <c r="AE83" s="9">
        <f>U83-I83</f>
        <v>0</v>
      </c>
      <c r="AF83" s="9">
        <f>V83-J83</f>
        <v>0</v>
      </c>
      <c r="AG83" s="9">
        <f>W83-K83</f>
        <v>0</v>
      </c>
      <c r="AH83" s="9">
        <f>X83-L83</f>
        <v>0</v>
      </c>
      <c r="AI83" s="9">
        <f>Y83-M83</f>
        <v>0</v>
      </c>
      <c r="AJ83" s="9">
        <f>Z83-N83</f>
        <v>0</v>
      </c>
      <c r="AK83" s="9">
        <f>AA83-O83</f>
        <v>2</v>
      </c>
      <c r="AL83" s="9">
        <f t="shared" si="6"/>
        <v>0</v>
      </c>
      <c r="AM83" s="9">
        <f t="shared" si="7"/>
        <v>2</v>
      </c>
    </row>
    <row r="84" spans="1:39" x14ac:dyDescent="0.2">
      <c r="A84" s="9" t="s">
        <v>154</v>
      </c>
      <c r="B84" s="9" t="s">
        <v>4</v>
      </c>
      <c r="C84" s="9" t="s">
        <v>153</v>
      </c>
      <c r="D84" s="9" t="s">
        <v>37</v>
      </c>
      <c r="E84" s="9">
        <v>1</v>
      </c>
      <c r="F84" s="9">
        <v>0.92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3</v>
      </c>
      <c r="R84" s="9">
        <v>2.5</v>
      </c>
      <c r="S84" s="9">
        <v>3</v>
      </c>
      <c r="T84" s="9">
        <v>0</v>
      </c>
      <c r="U84" s="9">
        <v>0</v>
      </c>
      <c r="V84" s="9">
        <v>0</v>
      </c>
      <c r="W84" s="9">
        <v>0</v>
      </c>
      <c r="X84" s="9">
        <v>3</v>
      </c>
      <c r="Y84" s="9">
        <v>0</v>
      </c>
      <c r="Z84" s="9">
        <v>0</v>
      </c>
      <c r="AA84" s="9">
        <v>0</v>
      </c>
      <c r="AB84" s="9">
        <v>1</v>
      </c>
      <c r="AC84" s="9">
        <f t="shared" si="5"/>
        <v>3</v>
      </c>
      <c r="AD84" s="9">
        <f>T84-(G84+H84)</f>
        <v>0</v>
      </c>
      <c r="AE84" s="9">
        <f>U84-I84</f>
        <v>0</v>
      </c>
      <c r="AF84" s="9">
        <f>V84-J84</f>
        <v>0</v>
      </c>
      <c r="AG84" s="9">
        <f>W84-K84</f>
        <v>0</v>
      </c>
      <c r="AH84" s="9">
        <f>X84-L84</f>
        <v>3</v>
      </c>
      <c r="AI84" s="9">
        <f>Y84-M84</f>
        <v>0</v>
      </c>
      <c r="AJ84" s="9">
        <f>Z84-N84</f>
        <v>0</v>
      </c>
      <c r="AK84" s="9">
        <f>AA84-O84</f>
        <v>0</v>
      </c>
      <c r="AL84" s="9">
        <f t="shared" si="6"/>
        <v>0</v>
      </c>
      <c r="AM84" s="9">
        <f t="shared" si="7"/>
        <v>3</v>
      </c>
    </row>
    <row r="85" spans="1:39" x14ac:dyDescent="0.2">
      <c r="A85" s="9" t="s">
        <v>154</v>
      </c>
      <c r="B85" s="9" t="s">
        <v>4</v>
      </c>
      <c r="C85" s="9" t="s">
        <v>153</v>
      </c>
      <c r="D85" s="9" t="s">
        <v>15</v>
      </c>
      <c r="E85" s="9">
        <v>1</v>
      </c>
      <c r="F85" s="9">
        <v>0.8</v>
      </c>
      <c r="G85" s="9">
        <v>1</v>
      </c>
      <c r="H85" s="9">
        <v>2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12</v>
      </c>
      <c r="T85" s="9">
        <v>0</v>
      </c>
      <c r="U85" s="9">
        <v>5</v>
      </c>
      <c r="V85" s="9">
        <v>0</v>
      </c>
      <c r="W85" s="9">
        <v>1</v>
      </c>
      <c r="X85" s="9">
        <v>4</v>
      </c>
      <c r="Y85" s="9">
        <v>2</v>
      </c>
      <c r="Z85" s="9">
        <v>0</v>
      </c>
      <c r="AA85" s="9">
        <v>0</v>
      </c>
      <c r="AB85" s="9">
        <v>3</v>
      </c>
      <c r="AC85" s="9">
        <f t="shared" si="5"/>
        <v>12</v>
      </c>
      <c r="AD85" s="9">
        <f>T85-(G85+H85)</f>
        <v>-3</v>
      </c>
      <c r="AE85" s="9">
        <f>U85-I85</f>
        <v>5</v>
      </c>
      <c r="AF85" s="9">
        <f>V85-J85</f>
        <v>0</v>
      </c>
      <c r="AG85" s="9">
        <f>W85-K85</f>
        <v>1</v>
      </c>
      <c r="AH85" s="9">
        <f>X85-L85</f>
        <v>4</v>
      </c>
      <c r="AI85" s="9">
        <f>Y85-M85</f>
        <v>2</v>
      </c>
      <c r="AJ85" s="9">
        <f>Z85-N85</f>
        <v>0</v>
      </c>
      <c r="AK85" s="9">
        <f>AA85-O85</f>
        <v>0</v>
      </c>
      <c r="AL85" s="9">
        <f t="shared" si="6"/>
        <v>3</v>
      </c>
      <c r="AM85" s="9">
        <f t="shared" si="7"/>
        <v>9</v>
      </c>
    </row>
    <row r="86" spans="1:39" x14ac:dyDescent="0.2">
      <c r="A86" s="9" t="s">
        <v>154</v>
      </c>
      <c r="B86" s="9" t="s">
        <v>4</v>
      </c>
      <c r="C86" s="9" t="s">
        <v>153</v>
      </c>
      <c r="D86" s="9" t="s">
        <v>11</v>
      </c>
      <c r="E86" s="9">
        <v>2</v>
      </c>
      <c r="F86" s="9">
        <v>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f t="shared" si="5"/>
        <v>0</v>
      </c>
      <c r="AD86" s="9">
        <f>T86-(G86+H86)</f>
        <v>0</v>
      </c>
      <c r="AE86" s="9">
        <f>U86-I86</f>
        <v>0</v>
      </c>
      <c r="AF86" s="9">
        <f>V86-J86</f>
        <v>0</v>
      </c>
      <c r="AG86" s="9">
        <f>W86-K86</f>
        <v>0</v>
      </c>
      <c r="AH86" s="9">
        <f>X86-L86</f>
        <v>0</v>
      </c>
      <c r="AI86" s="9">
        <f>Y86-M86</f>
        <v>0</v>
      </c>
      <c r="AJ86" s="9">
        <f>Z86-N86</f>
        <v>0</v>
      </c>
      <c r="AK86" s="9">
        <f>AA86-O86</f>
        <v>0</v>
      </c>
      <c r="AL86" s="9">
        <f t="shared" si="6"/>
        <v>0</v>
      </c>
      <c r="AM86" s="9">
        <f t="shared" si="7"/>
        <v>0</v>
      </c>
    </row>
    <row r="87" spans="1:39" x14ac:dyDescent="0.2">
      <c r="A87" s="9" t="s">
        <v>154</v>
      </c>
      <c r="B87" s="9" t="s">
        <v>4</v>
      </c>
      <c r="C87" s="9" t="s">
        <v>153</v>
      </c>
      <c r="D87" s="9" t="s">
        <v>16</v>
      </c>
      <c r="E87" s="9">
        <v>7</v>
      </c>
      <c r="F87" s="9">
        <v>5.5</v>
      </c>
      <c r="G87" s="9">
        <v>1</v>
      </c>
      <c r="H87" s="9">
        <v>1</v>
      </c>
      <c r="I87" s="9">
        <v>1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2</v>
      </c>
      <c r="R87" s="9">
        <v>1.5</v>
      </c>
      <c r="S87" s="9">
        <v>1</v>
      </c>
      <c r="T87" s="9">
        <v>1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</v>
      </c>
      <c r="AC87" s="9">
        <f t="shared" si="5"/>
        <v>1</v>
      </c>
      <c r="AD87" s="9">
        <f>T87-(G87+H87)</f>
        <v>-1</v>
      </c>
      <c r="AE87" s="9">
        <f>U87-I87</f>
        <v>-1</v>
      </c>
      <c r="AF87" s="9">
        <f>V87-J87</f>
        <v>0</v>
      </c>
      <c r="AG87" s="9">
        <f>W87-K87</f>
        <v>0</v>
      </c>
      <c r="AH87" s="9">
        <f>X87-L87</f>
        <v>0</v>
      </c>
      <c r="AI87" s="9">
        <f>Y87-M87</f>
        <v>0</v>
      </c>
      <c r="AJ87" s="9">
        <f>Z87-N87</f>
        <v>0</v>
      </c>
      <c r="AK87" s="9">
        <f>AA87-O87</f>
        <v>0</v>
      </c>
      <c r="AL87" s="9">
        <f t="shared" si="6"/>
        <v>-2</v>
      </c>
      <c r="AM87" s="9">
        <f t="shared" si="7"/>
        <v>-2</v>
      </c>
    </row>
    <row r="88" spans="1:39" x14ac:dyDescent="0.2">
      <c r="A88" s="9" t="s">
        <v>154</v>
      </c>
      <c r="B88" s="9" t="s">
        <v>4</v>
      </c>
      <c r="C88" s="9" t="s">
        <v>153</v>
      </c>
      <c r="D88" s="9" t="s">
        <v>41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2</v>
      </c>
      <c r="R88" s="9">
        <v>2</v>
      </c>
      <c r="S88" s="9">
        <v>1</v>
      </c>
      <c r="T88" s="9">
        <v>1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f t="shared" si="5"/>
        <v>1</v>
      </c>
      <c r="AD88" s="9">
        <f>T88-(G88+H88)</f>
        <v>1</v>
      </c>
      <c r="AE88" s="9">
        <f>U88-I88</f>
        <v>0</v>
      </c>
      <c r="AF88" s="9">
        <f>V88-J88</f>
        <v>0</v>
      </c>
      <c r="AG88" s="9">
        <f>W88-K88</f>
        <v>0</v>
      </c>
      <c r="AH88" s="9">
        <f>X88-L88</f>
        <v>0</v>
      </c>
      <c r="AI88" s="9">
        <f>Y88-M88</f>
        <v>0</v>
      </c>
      <c r="AJ88" s="9">
        <f>Z88-N88</f>
        <v>0</v>
      </c>
      <c r="AK88" s="9">
        <f>AA88-O88</f>
        <v>0</v>
      </c>
      <c r="AL88" s="9">
        <f t="shared" si="6"/>
        <v>1</v>
      </c>
      <c r="AM88" s="9">
        <f t="shared" si="7"/>
        <v>1</v>
      </c>
    </row>
    <row r="89" spans="1:39" x14ac:dyDescent="0.2">
      <c r="A89" s="9" t="s">
        <v>154</v>
      </c>
      <c r="B89" s="9" t="s">
        <v>4</v>
      </c>
      <c r="C89" s="9" t="s">
        <v>153</v>
      </c>
      <c r="D89" s="9" t="s">
        <v>17</v>
      </c>
      <c r="E89" s="9">
        <v>2</v>
      </c>
      <c r="F89" s="9">
        <v>1.5</v>
      </c>
      <c r="G89" s="9">
        <v>0</v>
      </c>
      <c r="H89" s="9">
        <v>0</v>
      </c>
      <c r="I89" s="9">
        <v>1</v>
      </c>
      <c r="J89" s="9">
        <v>0</v>
      </c>
      <c r="K89" s="9">
        <v>1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2</v>
      </c>
      <c r="R89" s="9">
        <v>1.5</v>
      </c>
      <c r="S89" s="9">
        <v>1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1</v>
      </c>
      <c r="Z89" s="9">
        <v>0</v>
      </c>
      <c r="AA89" s="9">
        <v>0</v>
      </c>
      <c r="AB89" s="9">
        <v>0</v>
      </c>
      <c r="AC89" s="9">
        <f t="shared" si="5"/>
        <v>1</v>
      </c>
      <c r="AD89" s="9">
        <f>T89-(G89+H89)</f>
        <v>0</v>
      </c>
      <c r="AE89" s="9">
        <f>U89-I89</f>
        <v>-1</v>
      </c>
      <c r="AF89" s="9">
        <f>V89-J89</f>
        <v>0</v>
      </c>
      <c r="AG89" s="9">
        <f>W89-K89</f>
        <v>-1</v>
      </c>
      <c r="AH89" s="9">
        <f>X89-L89</f>
        <v>0</v>
      </c>
      <c r="AI89" s="9">
        <f>Y89-M89</f>
        <v>1</v>
      </c>
      <c r="AJ89" s="9">
        <f>Z89-N89</f>
        <v>0</v>
      </c>
      <c r="AK89" s="9">
        <f>AA89-O89</f>
        <v>0</v>
      </c>
      <c r="AL89" s="9">
        <f t="shared" si="6"/>
        <v>-2</v>
      </c>
      <c r="AM89" s="9">
        <f t="shared" si="7"/>
        <v>-1</v>
      </c>
    </row>
    <row r="90" spans="1:39" x14ac:dyDescent="0.2">
      <c r="A90" s="9" t="s">
        <v>154</v>
      </c>
      <c r="B90" s="9" t="s">
        <v>4</v>
      </c>
      <c r="C90" s="9" t="s">
        <v>153</v>
      </c>
      <c r="D90" s="9" t="s">
        <v>42</v>
      </c>
      <c r="E90" s="9">
        <v>1</v>
      </c>
      <c r="F90" s="9">
        <v>0.75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1</v>
      </c>
      <c r="Q90" s="9">
        <v>2</v>
      </c>
      <c r="R90" s="9">
        <v>1.2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f t="shared" si="5"/>
        <v>0</v>
      </c>
      <c r="AD90" s="9">
        <f>T90-(G90+H90)</f>
        <v>0</v>
      </c>
      <c r="AE90" s="9">
        <f>U90-I90</f>
        <v>0</v>
      </c>
      <c r="AF90" s="9">
        <f>V90-J90</f>
        <v>0</v>
      </c>
      <c r="AG90" s="9">
        <f>W90-K90</f>
        <v>0</v>
      </c>
      <c r="AH90" s="9">
        <f>X90-L90</f>
        <v>0</v>
      </c>
      <c r="AI90" s="9">
        <f>Y90-M90</f>
        <v>0</v>
      </c>
      <c r="AJ90" s="9">
        <f>Z90-N90</f>
        <v>0</v>
      </c>
      <c r="AK90" s="9">
        <f>AA90-O90</f>
        <v>0</v>
      </c>
      <c r="AL90" s="9">
        <f t="shared" si="6"/>
        <v>0</v>
      </c>
      <c r="AM90" s="9">
        <f t="shared" si="7"/>
        <v>0</v>
      </c>
    </row>
    <row r="91" spans="1:39" x14ac:dyDescent="0.2">
      <c r="A91" s="9" t="s">
        <v>154</v>
      </c>
      <c r="B91" s="9" t="s">
        <v>4</v>
      </c>
      <c r="C91" s="9" t="s">
        <v>153</v>
      </c>
      <c r="D91" s="9" t="s">
        <v>18</v>
      </c>
      <c r="E91" s="9">
        <v>1</v>
      </c>
      <c r="F91" s="9">
        <v>0.25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2</v>
      </c>
      <c r="R91" s="9">
        <v>2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f t="shared" si="5"/>
        <v>0</v>
      </c>
      <c r="AD91" s="9">
        <f>T91-(G91+H91)</f>
        <v>0</v>
      </c>
      <c r="AE91" s="9">
        <f>U91-I91</f>
        <v>0</v>
      </c>
      <c r="AF91" s="9">
        <f>V91-J91</f>
        <v>0</v>
      </c>
      <c r="AG91" s="9">
        <f>W91-K91</f>
        <v>0</v>
      </c>
      <c r="AH91" s="9">
        <f>X91-L91</f>
        <v>0</v>
      </c>
      <c r="AI91" s="9">
        <f>Y91-M91</f>
        <v>0</v>
      </c>
      <c r="AJ91" s="9">
        <f>Z91-N91</f>
        <v>0</v>
      </c>
      <c r="AK91" s="9">
        <f>AA91-O91</f>
        <v>0</v>
      </c>
      <c r="AL91" s="9">
        <f t="shared" si="6"/>
        <v>0</v>
      </c>
      <c r="AM91" s="9">
        <f t="shared" si="7"/>
        <v>0</v>
      </c>
    </row>
    <row r="92" spans="1:39" x14ac:dyDescent="0.2">
      <c r="A92" s="9" t="s">
        <v>154</v>
      </c>
      <c r="B92" s="9" t="s">
        <v>4</v>
      </c>
      <c r="C92" s="9" t="s">
        <v>153</v>
      </c>
      <c r="D92" s="9" t="s">
        <v>152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f t="shared" si="5"/>
        <v>0</v>
      </c>
      <c r="AD92" s="9">
        <f>T92-(G92+H92)</f>
        <v>0</v>
      </c>
      <c r="AE92" s="9">
        <f>U92-I92</f>
        <v>0</v>
      </c>
      <c r="AF92" s="9">
        <f>V92-J92</f>
        <v>0</v>
      </c>
      <c r="AG92" s="9">
        <f>W92-K92</f>
        <v>0</v>
      </c>
      <c r="AH92" s="9">
        <f>X92-L92</f>
        <v>0</v>
      </c>
      <c r="AI92" s="9">
        <f>Y92-M92</f>
        <v>0</v>
      </c>
      <c r="AJ92" s="9">
        <f>Z92-N92</f>
        <v>0</v>
      </c>
      <c r="AK92" s="9">
        <f>AA92-O92</f>
        <v>0</v>
      </c>
      <c r="AL92" s="9">
        <f t="shared" si="6"/>
        <v>0</v>
      </c>
      <c r="AM92" s="9">
        <f t="shared" si="7"/>
        <v>0</v>
      </c>
    </row>
    <row r="93" spans="1:39" x14ac:dyDescent="0.2">
      <c r="A93" s="9" t="s">
        <v>154</v>
      </c>
      <c r="B93" s="9" t="s">
        <v>4</v>
      </c>
      <c r="C93" s="9" t="s">
        <v>153</v>
      </c>
      <c r="D93" s="9" t="s">
        <v>92</v>
      </c>
      <c r="E93" s="9">
        <v>1</v>
      </c>
      <c r="F93" s="9">
        <v>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2</v>
      </c>
      <c r="R93" s="9">
        <v>1.5</v>
      </c>
      <c r="S93" s="9">
        <v>2</v>
      </c>
      <c r="T93" s="9">
        <v>0</v>
      </c>
      <c r="U93" s="9">
        <v>0</v>
      </c>
      <c r="V93" s="9">
        <v>0</v>
      </c>
      <c r="W93" s="9">
        <v>0</v>
      </c>
      <c r="X93" s="9">
        <v>1</v>
      </c>
      <c r="Y93" s="9">
        <v>1</v>
      </c>
      <c r="Z93" s="9">
        <v>0</v>
      </c>
      <c r="AA93" s="9">
        <v>0</v>
      </c>
      <c r="AB93" s="9">
        <v>0</v>
      </c>
      <c r="AC93" s="9">
        <f t="shared" si="5"/>
        <v>2</v>
      </c>
      <c r="AD93" s="9">
        <f>T93-(G93+H93)</f>
        <v>0</v>
      </c>
      <c r="AE93" s="9">
        <f>U93-I93</f>
        <v>0</v>
      </c>
      <c r="AF93" s="9">
        <f>V93-J93</f>
        <v>0</v>
      </c>
      <c r="AG93" s="9">
        <f>W93-K93</f>
        <v>0</v>
      </c>
      <c r="AH93" s="9">
        <f>X93-L93</f>
        <v>1</v>
      </c>
      <c r="AI93" s="9">
        <f>Y93-M93</f>
        <v>1</v>
      </c>
      <c r="AJ93" s="9">
        <f>Z93-N93</f>
        <v>0</v>
      </c>
      <c r="AK93" s="9">
        <f>AA93-O93</f>
        <v>0</v>
      </c>
      <c r="AL93" s="9">
        <f t="shared" si="6"/>
        <v>0</v>
      </c>
      <c r="AM93" s="9">
        <f t="shared" si="7"/>
        <v>2</v>
      </c>
    </row>
    <row r="94" spans="1:39" x14ac:dyDescent="0.2">
      <c r="A94" s="9" t="s">
        <v>151</v>
      </c>
      <c r="B94" s="9" t="s">
        <v>4</v>
      </c>
      <c r="C94" s="9" t="s">
        <v>150</v>
      </c>
      <c r="D94" s="9" t="s">
        <v>20</v>
      </c>
      <c r="E94" s="9">
        <v>34</v>
      </c>
      <c r="F94" s="9">
        <v>33.4</v>
      </c>
      <c r="G94" s="9">
        <v>1</v>
      </c>
      <c r="H94" s="9">
        <v>3</v>
      </c>
      <c r="I94" s="9">
        <v>2</v>
      </c>
      <c r="J94" s="9">
        <v>0</v>
      </c>
      <c r="K94" s="9">
        <v>0</v>
      </c>
      <c r="L94" s="9">
        <v>0</v>
      </c>
      <c r="M94" s="9">
        <v>1</v>
      </c>
      <c r="N94" s="9">
        <v>1</v>
      </c>
      <c r="O94" s="9">
        <v>0</v>
      </c>
      <c r="P94" s="9">
        <v>0</v>
      </c>
      <c r="Q94" s="9">
        <v>1</v>
      </c>
      <c r="R94" s="9">
        <v>1</v>
      </c>
      <c r="S94" s="9">
        <v>14</v>
      </c>
      <c r="T94" s="9">
        <v>1</v>
      </c>
      <c r="U94" s="9">
        <v>2</v>
      </c>
      <c r="V94" s="9">
        <v>3</v>
      </c>
      <c r="W94" s="9">
        <v>3</v>
      </c>
      <c r="X94" s="9">
        <v>3</v>
      </c>
      <c r="Y94" s="9">
        <v>2</v>
      </c>
      <c r="Z94" s="9">
        <v>0</v>
      </c>
      <c r="AA94" s="9">
        <v>0</v>
      </c>
      <c r="AB94" s="9">
        <v>3</v>
      </c>
      <c r="AC94" s="9">
        <f t="shared" si="5"/>
        <v>14</v>
      </c>
      <c r="AD94" s="9">
        <f>T94-(G94+H94)</f>
        <v>-3</v>
      </c>
      <c r="AE94" s="9">
        <f>U94-I94</f>
        <v>0</v>
      </c>
      <c r="AF94" s="9">
        <f>V94-J94</f>
        <v>3</v>
      </c>
      <c r="AG94" s="9">
        <f>W94-K94</f>
        <v>3</v>
      </c>
      <c r="AH94" s="9">
        <f>X94-L94</f>
        <v>3</v>
      </c>
      <c r="AI94" s="9">
        <f>Y94-M94</f>
        <v>1</v>
      </c>
      <c r="AJ94" s="9">
        <f>Z94-N94</f>
        <v>-1</v>
      </c>
      <c r="AK94" s="9">
        <f>AA94-O94</f>
        <v>0</v>
      </c>
      <c r="AL94" s="9">
        <f t="shared" si="6"/>
        <v>3</v>
      </c>
      <c r="AM94" s="9">
        <f t="shared" si="7"/>
        <v>6</v>
      </c>
    </row>
    <row r="95" spans="1:39" x14ac:dyDescent="0.2">
      <c r="A95" s="9" t="s">
        <v>151</v>
      </c>
      <c r="B95" s="9" t="s">
        <v>4</v>
      </c>
      <c r="C95" s="9" t="s">
        <v>150</v>
      </c>
      <c r="D95" s="9" t="s">
        <v>9</v>
      </c>
      <c r="E95" s="9">
        <v>40</v>
      </c>
      <c r="F95" s="9">
        <v>32.1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1</v>
      </c>
      <c r="M95" s="9">
        <v>1</v>
      </c>
      <c r="N95" s="9">
        <v>2</v>
      </c>
      <c r="O95" s="9">
        <v>0</v>
      </c>
      <c r="P95" s="9">
        <v>3</v>
      </c>
      <c r="Q95" s="9">
        <v>3</v>
      </c>
      <c r="R95" s="9">
        <v>2</v>
      </c>
      <c r="S95" s="9">
        <v>10</v>
      </c>
      <c r="T95" s="9">
        <v>3</v>
      </c>
      <c r="U95" s="9">
        <v>3</v>
      </c>
      <c r="V95" s="9">
        <v>1</v>
      </c>
      <c r="W95" s="9">
        <v>1</v>
      </c>
      <c r="X95" s="9">
        <v>2</v>
      </c>
      <c r="Y95" s="9">
        <v>0</v>
      </c>
      <c r="Z95" s="9">
        <v>0</v>
      </c>
      <c r="AA95" s="9">
        <v>0</v>
      </c>
      <c r="AB95" s="9">
        <v>2</v>
      </c>
      <c r="AC95" s="9">
        <f t="shared" si="5"/>
        <v>10</v>
      </c>
      <c r="AD95" s="9">
        <f>T95-(G95+H95)</f>
        <v>3</v>
      </c>
      <c r="AE95" s="9">
        <f>U95-I95</f>
        <v>3</v>
      </c>
      <c r="AF95" s="9">
        <f>V95-J95</f>
        <v>1</v>
      </c>
      <c r="AG95" s="9">
        <f>W95-K95</f>
        <v>1</v>
      </c>
      <c r="AH95" s="9">
        <f>X95-L95</f>
        <v>1</v>
      </c>
      <c r="AI95" s="9">
        <f>Y95-M95</f>
        <v>-1</v>
      </c>
      <c r="AJ95" s="9">
        <f>Z95-N95</f>
        <v>-2</v>
      </c>
      <c r="AK95" s="9">
        <f>AA95-O95</f>
        <v>0</v>
      </c>
      <c r="AL95" s="9">
        <f t="shared" si="6"/>
        <v>8</v>
      </c>
      <c r="AM95" s="9">
        <f t="shared" si="7"/>
        <v>6</v>
      </c>
    </row>
    <row r="96" spans="1:39" x14ac:dyDescent="0.2">
      <c r="A96" s="9" t="s">
        <v>133</v>
      </c>
      <c r="B96" s="9" t="s">
        <v>4</v>
      </c>
      <c r="C96" s="9" t="s">
        <v>149</v>
      </c>
      <c r="D96" s="9" t="s">
        <v>40</v>
      </c>
      <c r="E96" s="9">
        <v>5</v>
      </c>
      <c r="F96" s="9">
        <v>4.5</v>
      </c>
      <c r="G96" s="9">
        <v>0</v>
      </c>
      <c r="H96" s="9">
        <v>0</v>
      </c>
      <c r="I96" s="9">
        <v>1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3</v>
      </c>
      <c r="R96" s="9">
        <v>3</v>
      </c>
      <c r="S96" s="9">
        <v>5</v>
      </c>
      <c r="T96" s="9">
        <v>0</v>
      </c>
      <c r="U96" s="9">
        <v>1</v>
      </c>
      <c r="V96" s="9">
        <v>0</v>
      </c>
      <c r="W96" s="9">
        <v>3</v>
      </c>
      <c r="X96" s="9">
        <v>1</v>
      </c>
      <c r="Y96" s="9">
        <v>0</v>
      </c>
      <c r="Z96" s="9">
        <v>0</v>
      </c>
      <c r="AA96" s="9">
        <v>0</v>
      </c>
      <c r="AB96" s="9">
        <v>0</v>
      </c>
      <c r="AC96" s="9">
        <f t="shared" si="5"/>
        <v>5</v>
      </c>
      <c r="AD96" s="9">
        <f>T96-(G96+H96)</f>
        <v>0</v>
      </c>
      <c r="AE96" s="9">
        <f>U96-I96</f>
        <v>0</v>
      </c>
      <c r="AF96" s="9">
        <f>V96-J96</f>
        <v>0</v>
      </c>
      <c r="AG96" s="9">
        <f>W96-K96</f>
        <v>3</v>
      </c>
      <c r="AH96" s="9">
        <f>X96-L96</f>
        <v>1</v>
      </c>
      <c r="AI96" s="9">
        <f>Y96-M96</f>
        <v>0</v>
      </c>
      <c r="AJ96" s="9">
        <f>Z96-N96</f>
        <v>0</v>
      </c>
      <c r="AK96" s="9">
        <f>AA96-O96</f>
        <v>0</v>
      </c>
      <c r="AL96" s="9">
        <f t="shared" si="6"/>
        <v>3</v>
      </c>
      <c r="AM96" s="9">
        <f t="shared" si="7"/>
        <v>4</v>
      </c>
    </row>
    <row r="97" spans="1:39" x14ac:dyDescent="0.2">
      <c r="A97" s="9" t="s">
        <v>133</v>
      </c>
      <c r="B97" s="9" t="s">
        <v>4</v>
      </c>
      <c r="C97" s="9" t="s">
        <v>148</v>
      </c>
      <c r="D97" s="9" t="s">
        <v>21</v>
      </c>
      <c r="E97" s="9">
        <v>6</v>
      </c>
      <c r="F97" s="9">
        <v>3.6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3</v>
      </c>
      <c r="R97" s="9">
        <v>3</v>
      </c>
      <c r="S97" s="9">
        <v>4</v>
      </c>
      <c r="T97" s="9">
        <v>0</v>
      </c>
      <c r="U97" s="9">
        <v>0</v>
      </c>
      <c r="V97" s="9">
        <v>1</v>
      </c>
      <c r="W97" s="9">
        <v>1</v>
      </c>
      <c r="X97" s="9">
        <v>1</v>
      </c>
      <c r="Y97" s="9">
        <v>1</v>
      </c>
      <c r="Z97" s="9">
        <v>0</v>
      </c>
      <c r="AA97" s="9">
        <v>0</v>
      </c>
      <c r="AB97" s="9">
        <v>1</v>
      </c>
      <c r="AC97" s="9">
        <f t="shared" si="5"/>
        <v>4</v>
      </c>
      <c r="AD97" s="9">
        <f>T97-(G97+H97)</f>
        <v>0</v>
      </c>
      <c r="AE97" s="9">
        <f>U97-I97</f>
        <v>0</v>
      </c>
      <c r="AF97" s="9">
        <f>V97-J97</f>
        <v>1</v>
      </c>
      <c r="AG97" s="9">
        <f>W97-K97</f>
        <v>1</v>
      </c>
      <c r="AH97" s="9">
        <f>X97-L97</f>
        <v>1</v>
      </c>
      <c r="AI97" s="9">
        <f>Y97-M97</f>
        <v>1</v>
      </c>
      <c r="AJ97" s="9">
        <f>Z97-N97</f>
        <v>0</v>
      </c>
      <c r="AK97" s="9">
        <f>AA97-O97</f>
        <v>0</v>
      </c>
      <c r="AL97" s="9">
        <f t="shared" si="6"/>
        <v>2</v>
      </c>
      <c r="AM97" s="9">
        <f t="shared" si="7"/>
        <v>4</v>
      </c>
    </row>
    <row r="98" spans="1:39" x14ac:dyDescent="0.2">
      <c r="A98" s="9" t="s">
        <v>133</v>
      </c>
      <c r="B98" s="9" t="s">
        <v>4</v>
      </c>
      <c r="C98" s="9" t="s">
        <v>147</v>
      </c>
      <c r="D98" s="9" t="s">
        <v>95</v>
      </c>
      <c r="E98" s="9">
        <v>7</v>
      </c>
      <c r="F98" s="9">
        <v>3.8</v>
      </c>
      <c r="G98" s="9">
        <v>0</v>
      </c>
      <c r="H98" s="9">
        <v>0</v>
      </c>
      <c r="I98" s="9">
        <v>0</v>
      </c>
      <c r="J98" s="9">
        <v>0</v>
      </c>
      <c r="K98" s="9">
        <v>1</v>
      </c>
      <c r="L98" s="9">
        <v>0</v>
      </c>
      <c r="M98" s="9">
        <v>3</v>
      </c>
      <c r="N98" s="9">
        <v>1</v>
      </c>
      <c r="O98" s="9">
        <v>0</v>
      </c>
      <c r="P98" s="9">
        <v>0</v>
      </c>
      <c r="Q98" s="9">
        <v>0</v>
      </c>
      <c r="R98" s="9" t="s">
        <v>4</v>
      </c>
      <c r="S98" s="9">
        <v>2</v>
      </c>
      <c r="T98" s="9">
        <v>0</v>
      </c>
      <c r="U98" s="9">
        <v>1</v>
      </c>
      <c r="V98" s="9">
        <v>0</v>
      </c>
      <c r="W98" s="9">
        <v>1</v>
      </c>
      <c r="X98" s="9">
        <v>0</v>
      </c>
      <c r="Y98" s="9">
        <v>0</v>
      </c>
      <c r="Z98" s="9">
        <v>0</v>
      </c>
      <c r="AA98" s="9">
        <v>0</v>
      </c>
      <c r="AB98" s="9">
        <v>1</v>
      </c>
      <c r="AC98" s="9">
        <f t="shared" si="5"/>
        <v>2</v>
      </c>
      <c r="AD98" s="9">
        <f>T98-(G98+H98)</f>
        <v>0</v>
      </c>
      <c r="AE98" s="9">
        <f>U98-I98</f>
        <v>1</v>
      </c>
      <c r="AF98" s="9">
        <f>V98-J98</f>
        <v>0</v>
      </c>
      <c r="AG98" s="9">
        <f>W98-K98</f>
        <v>0</v>
      </c>
      <c r="AH98" s="9">
        <f>X98-L98</f>
        <v>0</v>
      </c>
      <c r="AI98" s="9">
        <f>Y98-M98</f>
        <v>-3</v>
      </c>
      <c r="AJ98" s="9">
        <f>Z98-N98</f>
        <v>-1</v>
      </c>
      <c r="AK98" s="9">
        <f>AA98-O98</f>
        <v>0</v>
      </c>
      <c r="AL98" s="9">
        <f t="shared" si="6"/>
        <v>1</v>
      </c>
      <c r="AM98" s="9">
        <f t="shared" si="7"/>
        <v>-3</v>
      </c>
    </row>
    <row r="99" spans="1:39" x14ac:dyDescent="0.2">
      <c r="A99" s="9" t="s">
        <v>133</v>
      </c>
      <c r="B99" s="9" t="s">
        <v>4</v>
      </c>
      <c r="C99" s="9" t="s">
        <v>147</v>
      </c>
      <c r="D99" s="9" t="s">
        <v>146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</v>
      </c>
      <c r="N99" s="9">
        <v>0</v>
      </c>
      <c r="O99" s="9">
        <v>0</v>
      </c>
      <c r="P99" s="9">
        <v>0</v>
      </c>
      <c r="Q99" s="9">
        <v>0</v>
      </c>
      <c r="R99" s="9" t="s">
        <v>4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f t="shared" si="5"/>
        <v>0</v>
      </c>
      <c r="AD99" s="9">
        <f>T99-(G99+H99)</f>
        <v>0</v>
      </c>
      <c r="AE99" s="9">
        <f>U99-I99</f>
        <v>0</v>
      </c>
      <c r="AF99" s="9">
        <f>V99-J99</f>
        <v>0</v>
      </c>
      <c r="AG99" s="9">
        <f>W99-K99</f>
        <v>0</v>
      </c>
      <c r="AH99" s="9">
        <f>X99-L99</f>
        <v>0</v>
      </c>
      <c r="AI99" s="9">
        <f>Y99-M99</f>
        <v>-1</v>
      </c>
      <c r="AJ99" s="9">
        <f>Z99-N99</f>
        <v>0</v>
      </c>
      <c r="AK99" s="9">
        <f>AA99-O99</f>
        <v>0</v>
      </c>
      <c r="AL99" s="9">
        <f t="shared" si="6"/>
        <v>0</v>
      </c>
      <c r="AM99" s="9">
        <f t="shared" si="7"/>
        <v>-1</v>
      </c>
    </row>
    <row r="100" spans="1:39" x14ac:dyDescent="0.2">
      <c r="A100" s="9" t="s">
        <v>133</v>
      </c>
      <c r="B100" s="9" t="s">
        <v>4</v>
      </c>
      <c r="C100" s="9" t="s">
        <v>145</v>
      </c>
      <c r="D100" s="9" t="s">
        <v>84</v>
      </c>
      <c r="E100" s="9">
        <v>11</v>
      </c>
      <c r="F100" s="9">
        <v>8.6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</v>
      </c>
      <c r="R100" s="9">
        <v>1</v>
      </c>
      <c r="S100" s="9">
        <v>7</v>
      </c>
      <c r="T100" s="9">
        <v>1</v>
      </c>
      <c r="U100" s="9">
        <v>2</v>
      </c>
      <c r="V100" s="9">
        <v>1</v>
      </c>
      <c r="W100" s="9">
        <v>0</v>
      </c>
      <c r="X100" s="9">
        <v>1</v>
      </c>
      <c r="Y100" s="9">
        <v>1</v>
      </c>
      <c r="Z100" s="9">
        <v>1</v>
      </c>
      <c r="AA100" s="9">
        <v>0</v>
      </c>
      <c r="AB100" s="9">
        <v>1</v>
      </c>
      <c r="AC100" s="9">
        <f t="shared" si="5"/>
        <v>7</v>
      </c>
      <c r="AD100" s="9">
        <f>T100-(G100+H100)</f>
        <v>-1</v>
      </c>
      <c r="AE100" s="9">
        <f>U100-I100</f>
        <v>1</v>
      </c>
      <c r="AF100" s="9">
        <f>V100-J100</f>
        <v>0</v>
      </c>
      <c r="AG100" s="9">
        <f>W100-K100</f>
        <v>-1</v>
      </c>
      <c r="AH100" s="9">
        <f>X100-L100</f>
        <v>1</v>
      </c>
      <c r="AI100" s="9">
        <f>Y100-M100</f>
        <v>1</v>
      </c>
      <c r="AJ100" s="9">
        <f>Z100-N100</f>
        <v>1</v>
      </c>
      <c r="AK100" s="9">
        <f>AA100-O100</f>
        <v>0</v>
      </c>
      <c r="AL100" s="9">
        <f t="shared" si="6"/>
        <v>-1</v>
      </c>
      <c r="AM100" s="9">
        <f t="shared" si="7"/>
        <v>2</v>
      </c>
    </row>
    <row r="101" spans="1:39" x14ac:dyDescent="0.2">
      <c r="A101" s="9" t="s">
        <v>133</v>
      </c>
      <c r="B101" s="9" t="s">
        <v>4</v>
      </c>
      <c r="C101" s="9" t="s">
        <v>144</v>
      </c>
      <c r="D101" s="9" t="s">
        <v>20</v>
      </c>
      <c r="E101" s="9">
        <v>25</v>
      </c>
      <c r="F101" s="9">
        <v>23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1</v>
      </c>
      <c r="Q101" s="9">
        <v>0</v>
      </c>
      <c r="R101" s="9" t="s">
        <v>4</v>
      </c>
      <c r="S101" s="9">
        <v>7</v>
      </c>
      <c r="T101" s="9">
        <v>2</v>
      </c>
      <c r="U101" s="9">
        <v>2</v>
      </c>
      <c r="V101" s="9">
        <v>0</v>
      </c>
      <c r="W101" s="9">
        <v>3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f t="shared" si="5"/>
        <v>7</v>
      </c>
      <c r="AD101" s="9">
        <f>T101-(G101+H101)</f>
        <v>2</v>
      </c>
      <c r="AE101" s="9">
        <f>U101-I101</f>
        <v>2</v>
      </c>
      <c r="AF101" s="9">
        <f>V101-J101</f>
        <v>0</v>
      </c>
      <c r="AG101" s="9">
        <f>W101-K101</f>
        <v>3</v>
      </c>
      <c r="AH101" s="9">
        <f>X101-L101</f>
        <v>0</v>
      </c>
      <c r="AI101" s="9">
        <f>Y101-M101</f>
        <v>0</v>
      </c>
      <c r="AJ101" s="9">
        <f>Z101-N101</f>
        <v>0</v>
      </c>
      <c r="AK101" s="9">
        <f>AA101-O101</f>
        <v>0</v>
      </c>
      <c r="AL101" s="9">
        <f t="shared" si="6"/>
        <v>7</v>
      </c>
      <c r="AM101" s="9">
        <f t="shared" si="7"/>
        <v>7</v>
      </c>
    </row>
    <row r="102" spans="1:39" x14ac:dyDescent="0.2">
      <c r="A102" s="9" t="s">
        <v>133</v>
      </c>
      <c r="B102" s="9" t="s">
        <v>4</v>
      </c>
      <c r="C102" s="9" t="s">
        <v>144</v>
      </c>
      <c r="D102" s="9" t="s">
        <v>110</v>
      </c>
      <c r="E102" s="9">
        <v>4</v>
      </c>
      <c r="F102" s="9">
        <v>4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 t="s">
        <v>4</v>
      </c>
      <c r="S102" s="9">
        <v>1</v>
      </c>
      <c r="T102" s="9">
        <v>1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f t="shared" si="5"/>
        <v>1</v>
      </c>
      <c r="AD102" s="9">
        <f>T102-(G102+H102)</f>
        <v>1</v>
      </c>
      <c r="AE102" s="9">
        <f>U102-I102</f>
        <v>0</v>
      </c>
      <c r="AF102" s="9">
        <f>V102-J102</f>
        <v>0</v>
      </c>
      <c r="AG102" s="9">
        <f>W102-K102</f>
        <v>0</v>
      </c>
      <c r="AH102" s="9">
        <f>X102-L102</f>
        <v>0</v>
      </c>
      <c r="AI102" s="9">
        <f>Y102-M102</f>
        <v>0</v>
      </c>
      <c r="AJ102" s="9">
        <f>Z102-N102</f>
        <v>0</v>
      </c>
      <c r="AK102" s="9">
        <f>AA102-O102</f>
        <v>0</v>
      </c>
      <c r="AL102" s="9">
        <f t="shared" si="6"/>
        <v>1</v>
      </c>
      <c r="AM102" s="9">
        <f t="shared" si="7"/>
        <v>1</v>
      </c>
    </row>
    <row r="103" spans="1:39" x14ac:dyDescent="0.2">
      <c r="A103" s="9" t="s">
        <v>137</v>
      </c>
      <c r="B103" s="9" t="s">
        <v>4</v>
      </c>
      <c r="C103" s="9" t="s">
        <v>143</v>
      </c>
      <c r="D103" s="9" t="s">
        <v>15</v>
      </c>
      <c r="E103" s="9">
        <v>14</v>
      </c>
      <c r="F103" s="9">
        <v>9.5500000000000007</v>
      </c>
      <c r="G103" s="9">
        <v>0</v>
      </c>
      <c r="H103" s="9">
        <v>0</v>
      </c>
      <c r="I103" s="9">
        <v>1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2</v>
      </c>
      <c r="R103" s="9">
        <v>2</v>
      </c>
      <c r="S103" s="9">
        <v>11</v>
      </c>
      <c r="T103" s="9">
        <v>2</v>
      </c>
      <c r="U103" s="9">
        <v>4</v>
      </c>
      <c r="V103" s="9">
        <v>3</v>
      </c>
      <c r="W103" s="9">
        <v>0</v>
      </c>
      <c r="X103" s="9">
        <v>1</v>
      </c>
      <c r="Y103" s="9">
        <v>1</v>
      </c>
      <c r="Z103" s="9">
        <v>0</v>
      </c>
      <c r="AA103" s="9">
        <v>0</v>
      </c>
      <c r="AB103" s="9">
        <v>2</v>
      </c>
      <c r="AC103" s="9">
        <f t="shared" si="5"/>
        <v>11</v>
      </c>
      <c r="AD103" s="9">
        <f>T103-(G103+H103)</f>
        <v>2</v>
      </c>
      <c r="AE103" s="9">
        <f>U103-I103</f>
        <v>3</v>
      </c>
      <c r="AF103" s="9">
        <f>V103-J103</f>
        <v>3</v>
      </c>
      <c r="AG103" s="9">
        <f>W103-K103</f>
        <v>0</v>
      </c>
      <c r="AH103" s="9">
        <f>X103-L103</f>
        <v>1</v>
      </c>
      <c r="AI103" s="9">
        <f>Y103-M103</f>
        <v>1</v>
      </c>
      <c r="AJ103" s="9">
        <f>Z103-N103</f>
        <v>0</v>
      </c>
      <c r="AK103" s="9">
        <f>AA103-O103</f>
        <v>0</v>
      </c>
      <c r="AL103" s="9">
        <f t="shared" si="6"/>
        <v>8</v>
      </c>
      <c r="AM103" s="9">
        <f t="shared" si="7"/>
        <v>10</v>
      </c>
    </row>
    <row r="104" spans="1:39" x14ac:dyDescent="0.2">
      <c r="A104" s="9" t="s">
        <v>137</v>
      </c>
      <c r="B104" s="9" t="s">
        <v>4</v>
      </c>
      <c r="C104" s="9" t="s">
        <v>143</v>
      </c>
      <c r="D104" s="9" t="s">
        <v>39</v>
      </c>
      <c r="E104" s="9">
        <v>2</v>
      </c>
      <c r="F104" s="9">
        <v>1.5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</v>
      </c>
      <c r="R104" s="9">
        <v>1</v>
      </c>
      <c r="S104" s="9">
        <v>1</v>
      </c>
      <c r="T104" s="9">
        <v>0</v>
      </c>
      <c r="U104" s="9">
        <v>0</v>
      </c>
      <c r="V104" s="9">
        <v>0</v>
      </c>
      <c r="W104" s="9">
        <v>1</v>
      </c>
      <c r="X104" s="9">
        <v>0</v>
      </c>
      <c r="Y104" s="9">
        <v>0</v>
      </c>
      <c r="Z104" s="9">
        <v>0</v>
      </c>
      <c r="AA104" s="9">
        <v>0</v>
      </c>
      <c r="AB104" s="9">
        <v>1</v>
      </c>
      <c r="AC104" s="9">
        <f t="shared" si="5"/>
        <v>1</v>
      </c>
      <c r="AD104" s="9">
        <f>T104-(G104+H104)</f>
        <v>0</v>
      </c>
      <c r="AE104" s="9">
        <f>U104-I104</f>
        <v>0</v>
      </c>
      <c r="AF104" s="9">
        <f>V104-J104</f>
        <v>0</v>
      </c>
      <c r="AG104" s="9">
        <f>W104-K104</f>
        <v>1</v>
      </c>
      <c r="AH104" s="9">
        <f>X104-L104</f>
        <v>0</v>
      </c>
      <c r="AI104" s="9">
        <f>Y104-M104</f>
        <v>0</v>
      </c>
      <c r="AJ104" s="9">
        <f>Z104-N104</f>
        <v>0</v>
      </c>
      <c r="AK104" s="9">
        <f>AA104-O104</f>
        <v>0</v>
      </c>
      <c r="AL104" s="9">
        <f t="shared" si="6"/>
        <v>1</v>
      </c>
      <c r="AM104" s="9">
        <f t="shared" si="7"/>
        <v>1</v>
      </c>
    </row>
    <row r="105" spans="1:39" x14ac:dyDescent="0.2">
      <c r="A105" s="9" t="s">
        <v>137</v>
      </c>
      <c r="B105" s="9" t="s">
        <v>4</v>
      </c>
      <c r="C105" s="9" t="s">
        <v>143</v>
      </c>
      <c r="D105" s="9" t="s">
        <v>114</v>
      </c>
      <c r="E105" s="9">
        <v>4</v>
      </c>
      <c r="F105" s="9">
        <v>3.8</v>
      </c>
      <c r="G105" s="9">
        <v>0</v>
      </c>
      <c r="H105" s="9">
        <v>0</v>
      </c>
      <c r="I105" s="9">
        <v>0</v>
      </c>
      <c r="J105" s="9">
        <v>1</v>
      </c>
      <c r="K105" s="9">
        <v>0</v>
      </c>
      <c r="L105" s="9">
        <v>0</v>
      </c>
      <c r="M105" s="9">
        <v>1</v>
      </c>
      <c r="N105" s="9">
        <v>0</v>
      </c>
      <c r="O105" s="9">
        <v>0</v>
      </c>
      <c r="P105" s="9">
        <v>0</v>
      </c>
      <c r="Q105" s="9">
        <v>2</v>
      </c>
      <c r="R105" s="9">
        <v>2</v>
      </c>
      <c r="S105" s="9">
        <v>1</v>
      </c>
      <c r="T105" s="9">
        <v>0</v>
      </c>
      <c r="U105" s="9">
        <v>0</v>
      </c>
      <c r="V105" s="9">
        <v>0</v>
      </c>
      <c r="W105" s="9">
        <v>1</v>
      </c>
      <c r="X105" s="9">
        <v>0</v>
      </c>
      <c r="Y105" s="9">
        <v>0</v>
      </c>
      <c r="Z105" s="9">
        <v>0</v>
      </c>
      <c r="AA105" s="9">
        <v>0</v>
      </c>
      <c r="AB105" s="9">
        <v>1</v>
      </c>
      <c r="AC105" s="9">
        <f t="shared" si="5"/>
        <v>1</v>
      </c>
      <c r="AD105" s="9">
        <f>T105-(G105+H105)</f>
        <v>0</v>
      </c>
      <c r="AE105" s="9">
        <f>U105-I105</f>
        <v>0</v>
      </c>
      <c r="AF105" s="9">
        <f>V105-J105</f>
        <v>-1</v>
      </c>
      <c r="AG105" s="9">
        <f>W105-K105</f>
        <v>1</v>
      </c>
      <c r="AH105" s="9">
        <f>X105-L105</f>
        <v>0</v>
      </c>
      <c r="AI105" s="9">
        <f>Y105-M105</f>
        <v>-1</v>
      </c>
      <c r="AJ105" s="9">
        <f>Z105-N105</f>
        <v>0</v>
      </c>
      <c r="AK105" s="9">
        <f>AA105-O105</f>
        <v>0</v>
      </c>
      <c r="AL105" s="9">
        <f t="shared" si="6"/>
        <v>0</v>
      </c>
      <c r="AM105" s="9">
        <f t="shared" si="7"/>
        <v>-1</v>
      </c>
    </row>
    <row r="106" spans="1:39" x14ac:dyDescent="0.2">
      <c r="A106" s="9" t="s">
        <v>137</v>
      </c>
      <c r="B106" s="9" t="s">
        <v>4</v>
      </c>
      <c r="C106" s="9" t="s">
        <v>143</v>
      </c>
      <c r="D106" s="9" t="s">
        <v>16</v>
      </c>
      <c r="E106" s="9">
        <v>4</v>
      </c>
      <c r="F106" s="9">
        <v>1.8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</v>
      </c>
      <c r="N106" s="9">
        <v>0</v>
      </c>
      <c r="O106" s="9">
        <v>0</v>
      </c>
      <c r="P106" s="9">
        <v>1</v>
      </c>
      <c r="Q106" s="9">
        <v>2</v>
      </c>
      <c r="R106" s="9">
        <v>2</v>
      </c>
      <c r="S106" s="9">
        <v>1</v>
      </c>
      <c r="T106" s="9">
        <v>1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1</v>
      </c>
      <c r="AC106" s="9">
        <f t="shared" si="5"/>
        <v>1</v>
      </c>
      <c r="AD106" s="9">
        <f>T106-(G106+H106)</f>
        <v>1</v>
      </c>
      <c r="AE106" s="9">
        <f>U106-I106</f>
        <v>0</v>
      </c>
      <c r="AF106" s="9">
        <f>V106-J106</f>
        <v>0</v>
      </c>
      <c r="AG106" s="9">
        <f>W106-K106</f>
        <v>0</v>
      </c>
      <c r="AH106" s="9">
        <f>X106-L106</f>
        <v>0</v>
      </c>
      <c r="AI106" s="9">
        <f>Y106-M106</f>
        <v>-1</v>
      </c>
      <c r="AJ106" s="9">
        <f>Z106-N106</f>
        <v>0</v>
      </c>
      <c r="AK106" s="9">
        <f>AA106-O106</f>
        <v>0</v>
      </c>
      <c r="AL106" s="9">
        <f t="shared" si="6"/>
        <v>1</v>
      </c>
      <c r="AM106" s="9">
        <f t="shared" si="7"/>
        <v>0</v>
      </c>
    </row>
    <row r="107" spans="1:39" x14ac:dyDescent="0.2">
      <c r="A107" s="9" t="s">
        <v>137</v>
      </c>
      <c r="B107" s="9" t="s">
        <v>4</v>
      </c>
      <c r="C107" s="9" t="s">
        <v>143</v>
      </c>
      <c r="D107" s="9" t="s">
        <v>42</v>
      </c>
      <c r="E107" s="9">
        <v>2</v>
      </c>
      <c r="F107" s="9">
        <v>1.3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2</v>
      </c>
      <c r="R107" s="9">
        <v>2</v>
      </c>
      <c r="S107" s="9">
        <v>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2</v>
      </c>
      <c r="Z107" s="9">
        <v>0</v>
      </c>
      <c r="AA107" s="9">
        <v>0</v>
      </c>
      <c r="AB107" s="9" t="s">
        <v>4</v>
      </c>
      <c r="AC107" s="9">
        <f t="shared" si="5"/>
        <v>2</v>
      </c>
      <c r="AD107" s="9">
        <f>T107-(G107+H107)</f>
        <v>0</v>
      </c>
      <c r="AE107" s="9">
        <f>U107-I107</f>
        <v>0</v>
      </c>
      <c r="AF107" s="9">
        <f>V107-J107</f>
        <v>0</v>
      </c>
      <c r="AG107" s="9">
        <f>W107-K107</f>
        <v>0</v>
      </c>
      <c r="AH107" s="9">
        <f>X107-L107</f>
        <v>0</v>
      </c>
      <c r="AI107" s="9">
        <f>Y107-M107</f>
        <v>2</v>
      </c>
      <c r="AJ107" s="9">
        <f>Z107-N107</f>
        <v>0</v>
      </c>
      <c r="AK107" s="9">
        <f>AA107-O107</f>
        <v>0</v>
      </c>
      <c r="AL107" s="9">
        <f t="shared" si="6"/>
        <v>0</v>
      </c>
      <c r="AM107" s="9">
        <f t="shared" si="7"/>
        <v>2</v>
      </c>
    </row>
    <row r="108" spans="1:39" x14ac:dyDescent="0.2">
      <c r="A108" s="9" t="s">
        <v>137</v>
      </c>
      <c r="B108" s="9" t="s">
        <v>4</v>
      </c>
      <c r="C108" s="9" t="s">
        <v>143</v>
      </c>
      <c r="D108" s="9" t="s">
        <v>67</v>
      </c>
      <c r="E108" s="9">
        <v>2</v>
      </c>
      <c r="F108" s="9">
        <v>0.85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1</v>
      </c>
      <c r="R108" s="9">
        <v>1</v>
      </c>
      <c r="S108" s="9">
        <v>1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1</v>
      </c>
      <c r="Z108" s="9">
        <v>0</v>
      </c>
      <c r="AA108" s="9">
        <v>0</v>
      </c>
      <c r="AB108" s="9">
        <v>0</v>
      </c>
      <c r="AC108" s="9">
        <f t="shared" si="5"/>
        <v>1</v>
      </c>
      <c r="AD108" s="9">
        <f>T108-(G108+H108)</f>
        <v>0</v>
      </c>
      <c r="AE108" s="9">
        <f>U108-I108</f>
        <v>0</v>
      </c>
      <c r="AF108" s="9">
        <f>V108-J108</f>
        <v>0</v>
      </c>
      <c r="AG108" s="9">
        <f>W108-K108</f>
        <v>0</v>
      </c>
      <c r="AH108" s="9">
        <f>X108-L108</f>
        <v>0</v>
      </c>
      <c r="AI108" s="9">
        <f>Y108-M108</f>
        <v>1</v>
      </c>
      <c r="AJ108" s="9">
        <f>Z108-N108</f>
        <v>0</v>
      </c>
      <c r="AK108" s="9">
        <f>AA108-O108</f>
        <v>0</v>
      </c>
      <c r="AL108" s="9">
        <f t="shared" si="6"/>
        <v>0</v>
      </c>
      <c r="AM108" s="9">
        <f t="shared" si="7"/>
        <v>1</v>
      </c>
    </row>
    <row r="109" spans="1:39" x14ac:dyDescent="0.2">
      <c r="A109" s="9" t="s">
        <v>137</v>
      </c>
      <c r="B109" s="9" t="s">
        <v>4</v>
      </c>
      <c r="C109" s="9" t="s">
        <v>143</v>
      </c>
      <c r="D109" s="9" t="s">
        <v>37</v>
      </c>
      <c r="E109" s="9">
        <v>1</v>
      </c>
      <c r="F109" s="9">
        <v>0.8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2</v>
      </c>
      <c r="R109" s="9">
        <v>2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f t="shared" si="5"/>
        <v>0</v>
      </c>
      <c r="AD109" s="9">
        <f>T109-(G109+H109)</f>
        <v>0</v>
      </c>
      <c r="AE109" s="9">
        <f>U109-I109</f>
        <v>0</v>
      </c>
      <c r="AF109" s="9">
        <f>V109-J109</f>
        <v>0</v>
      </c>
      <c r="AG109" s="9">
        <f>W109-K109</f>
        <v>0</v>
      </c>
      <c r="AH109" s="9">
        <f>X109-L109</f>
        <v>0</v>
      </c>
      <c r="AI109" s="9">
        <f>Y109-M109</f>
        <v>0</v>
      </c>
      <c r="AJ109" s="9">
        <f>Z109-N109</f>
        <v>0</v>
      </c>
      <c r="AK109" s="9">
        <f>AA109-O109</f>
        <v>0</v>
      </c>
      <c r="AL109" s="9">
        <f t="shared" si="6"/>
        <v>0</v>
      </c>
      <c r="AM109" s="9">
        <f t="shared" si="7"/>
        <v>0</v>
      </c>
    </row>
    <row r="110" spans="1:39" x14ac:dyDescent="0.2">
      <c r="A110" s="9" t="s">
        <v>137</v>
      </c>
      <c r="B110" s="9" t="s">
        <v>4</v>
      </c>
      <c r="C110" s="9" t="s">
        <v>143</v>
      </c>
      <c r="D110" s="9" t="s">
        <v>125</v>
      </c>
      <c r="E110" s="9">
        <v>1</v>
      </c>
      <c r="F110" s="9">
        <v>0.5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1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f t="shared" si="5"/>
        <v>0</v>
      </c>
      <c r="AD110" s="9">
        <f>T110-(G110+H110)</f>
        <v>0</v>
      </c>
      <c r="AE110" s="9">
        <f>U110-I110</f>
        <v>0</v>
      </c>
      <c r="AF110" s="9">
        <f>V110-J110</f>
        <v>0</v>
      </c>
      <c r="AG110" s="9">
        <f>W110-K110</f>
        <v>0</v>
      </c>
      <c r="AH110" s="9">
        <f>X110-L110</f>
        <v>0</v>
      </c>
      <c r="AI110" s="9">
        <f>Y110-M110</f>
        <v>0</v>
      </c>
      <c r="AJ110" s="9">
        <f>Z110-N110</f>
        <v>0</v>
      </c>
      <c r="AK110" s="9">
        <f>AA110-O110</f>
        <v>0</v>
      </c>
      <c r="AL110" s="9">
        <f t="shared" si="6"/>
        <v>0</v>
      </c>
      <c r="AM110" s="9">
        <f t="shared" si="7"/>
        <v>0</v>
      </c>
    </row>
    <row r="111" spans="1:39" x14ac:dyDescent="0.2">
      <c r="A111" s="9" t="s">
        <v>137</v>
      </c>
      <c r="B111" s="9" t="s">
        <v>4</v>
      </c>
      <c r="C111" s="9" t="s">
        <v>143</v>
      </c>
      <c r="D111" s="9" t="s">
        <v>11</v>
      </c>
      <c r="E111" s="9">
        <v>1</v>
      </c>
      <c r="F111" s="9">
        <v>1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1</v>
      </c>
      <c r="P111" s="9">
        <v>0</v>
      </c>
      <c r="Q111" s="9">
        <v>1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f t="shared" si="5"/>
        <v>0</v>
      </c>
      <c r="AD111" s="9">
        <f>T111-(G111+H111)</f>
        <v>0</v>
      </c>
      <c r="AE111" s="9">
        <f>U111-I111</f>
        <v>0</v>
      </c>
      <c r="AF111" s="9">
        <f>V111-J111</f>
        <v>0</v>
      </c>
      <c r="AG111" s="9">
        <f>W111-K111</f>
        <v>0</v>
      </c>
      <c r="AH111" s="9">
        <f>X111-L111</f>
        <v>0</v>
      </c>
      <c r="AI111" s="9">
        <f>Y111-M111</f>
        <v>0</v>
      </c>
      <c r="AJ111" s="9">
        <f>Z111-N111</f>
        <v>0</v>
      </c>
      <c r="AK111" s="9">
        <f>AA111-O111</f>
        <v>-1</v>
      </c>
      <c r="AL111" s="9">
        <f t="shared" si="6"/>
        <v>0</v>
      </c>
      <c r="AM111" s="9">
        <f t="shared" si="7"/>
        <v>-1</v>
      </c>
    </row>
    <row r="112" spans="1:39" x14ac:dyDescent="0.2">
      <c r="A112" s="9" t="s">
        <v>137</v>
      </c>
      <c r="B112" s="9" t="s">
        <v>4</v>
      </c>
      <c r="C112" s="9" t="s">
        <v>143</v>
      </c>
      <c r="D112" s="9" t="s">
        <v>26</v>
      </c>
      <c r="E112" s="9">
        <v>2</v>
      </c>
      <c r="F112" s="9">
        <v>1.1499999999999999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</v>
      </c>
      <c r="M112" s="9">
        <v>0</v>
      </c>
      <c r="N112" s="9">
        <v>0</v>
      </c>
      <c r="O112" s="9">
        <v>0</v>
      </c>
      <c r="P112" s="9">
        <v>0</v>
      </c>
      <c r="Q112" s="9">
        <v>1</v>
      </c>
      <c r="R112" s="9">
        <v>1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f t="shared" si="5"/>
        <v>0</v>
      </c>
      <c r="AD112" s="9">
        <f>T112-(G112+H112)</f>
        <v>0</v>
      </c>
      <c r="AE112" s="9">
        <f>U112-I112</f>
        <v>0</v>
      </c>
      <c r="AF112" s="9">
        <f>V112-J112</f>
        <v>0</v>
      </c>
      <c r="AG112" s="9">
        <f>W112-K112</f>
        <v>0</v>
      </c>
      <c r="AH112" s="9">
        <f>X112-L112</f>
        <v>-1</v>
      </c>
      <c r="AI112" s="9">
        <f>Y112-M112</f>
        <v>0</v>
      </c>
      <c r="AJ112" s="9">
        <f>Z112-N112</f>
        <v>0</v>
      </c>
      <c r="AK112" s="9">
        <f>AA112-O112</f>
        <v>0</v>
      </c>
      <c r="AL112" s="9">
        <f t="shared" si="6"/>
        <v>0</v>
      </c>
      <c r="AM112" s="9">
        <f t="shared" si="7"/>
        <v>-1</v>
      </c>
    </row>
    <row r="113" spans="1:39" x14ac:dyDescent="0.2">
      <c r="A113" s="9" t="s">
        <v>133</v>
      </c>
      <c r="B113" s="9" t="s">
        <v>4</v>
      </c>
      <c r="C113" s="9" t="s">
        <v>142</v>
      </c>
      <c r="D113" s="9" t="s">
        <v>79</v>
      </c>
      <c r="E113" s="9">
        <v>10</v>
      </c>
      <c r="F113" s="9">
        <v>8</v>
      </c>
      <c r="G113" s="9">
        <v>0</v>
      </c>
      <c r="H113" s="9">
        <v>0</v>
      </c>
      <c r="I113" s="9">
        <v>3</v>
      </c>
      <c r="J113" s="9">
        <v>0</v>
      </c>
      <c r="K113" s="9">
        <v>3</v>
      </c>
      <c r="L113" s="9">
        <v>2</v>
      </c>
      <c r="M113" s="9">
        <v>0</v>
      </c>
      <c r="N113" s="9">
        <v>0</v>
      </c>
      <c r="O113" s="9">
        <v>0</v>
      </c>
      <c r="P113" s="9">
        <v>2</v>
      </c>
      <c r="Q113" s="9">
        <v>5</v>
      </c>
      <c r="R113" s="9">
        <v>5</v>
      </c>
      <c r="S113" s="9">
        <v>20</v>
      </c>
      <c r="T113" s="9">
        <v>1</v>
      </c>
      <c r="U113" s="9">
        <v>2</v>
      </c>
      <c r="V113" s="9">
        <v>0</v>
      </c>
      <c r="W113" s="9">
        <v>3</v>
      </c>
      <c r="X113" s="9">
        <v>5</v>
      </c>
      <c r="Y113" s="9">
        <v>5</v>
      </c>
      <c r="Z113" s="9">
        <v>4</v>
      </c>
      <c r="AA113" s="9">
        <v>0</v>
      </c>
      <c r="AB113" s="9">
        <v>2</v>
      </c>
      <c r="AC113" s="9">
        <f t="shared" si="5"/>
        <v>20</v>
      </c>
      <c r="AD113" s="9">
        <f>T113-(G113+H113)</f>
        <v>1</v>
      </c>
      <c r="AE113" s="9">
        <f>U113-I113</f>
        <v>-1</v>
      </c>
      <c r="AF113" s="9">
        <f>V113-J113</f>
        <v>0</v>
      </c>
      <c r="AG113" s="9">
        <f>W113-K113</f>
        <v>0</v>
      </c>
      <c r="AH113" s="9">
        <f>X113-L113</f>
        <v>3</v>
      </c>
      <c r="AI113" s="9">
        <f>Y113-M113</f>
        <v>5</v>
      </c>
      <c r="AJ113" s="9">
        <f>Z113-N113</f>
        <v>4</v>
      </c>
      <c r="AK113" s="9">
        <f>AA113-O113</f>
        <v>0</v>
      </c>
      <c r="AL113" s="9">
        <f t="shared" si="6"/>
        <v>0</v>
      </c>
      <c r="AM113" s="9">
        <f t="shared" si="7"/>
        <v>12</v>
      </c>
    </row>
    <row r="114" spans="1:39" x14ac:dyDescent="0.2">
      <c r="A114" s="9" t="s">
        <v>133</v>
      </c>
      <c r="B114" s="9" t="s">
        <v>4</v>
      </c>
      <c r="C114" s="9" t="s">
        <v>141</v>
      </c>
      <c r="D114" s="9" t="s">
        <v>61</v>
      </c>
      <c r="E114" s="9">
        <v>2</v>
      </c>
      <c r="F114" s="9">
        <v>0.3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3</v>
      </c>
      <c r="R114" s="9">
        <v>2</v>
      </c>
      <c r="S114" s="9">
        <v>1</v>
      </c>
      <c r="T114" s="9">
        <v>0</v>
      </c>
      <c r="U114" s="9">
        <v>0</v>
      </c>
      <c r="V114" s="9">
        <v>0</v>
      </c>
      <c r="W114" s="9">
        <v>0</v>
      </c>
      <c r="X114" s="9">
        <v>1</v>
      </c>
      <c r="Y114" s="9">
        <v>0</v>
      </c>
      <c r="Z114" s="9">
        <v>0</v>
      </c>
      <c r="AA114" s="9">
        <v>0</v>
      </c>
      <c r="AB114" s="9">
        <v>1</v>
      </c>
      <c r="AC114" s="9">
        <f t="shared" si="5"/>
        <v>1</v>
      </c>
      <c r="AD114" s="9">
        <f>T114-(G114+H114)</f>
        <v>0</v>
      </c>
      <c r="AE114" s="9">
        <f>U114-I114</f>
        <v>0</v>
      </c>
      <c r="AF114" s="9">
        <f>V114-J114</f>
        <v>0</v>
      </c>
      <c r="AG114" s="9">
        <f>W114-K114</f>
        <v>0</v>
      </c>
      <c r="AH114" s="9">
        <f>X114-L114</f>
        <v>1</v>
      </c>
      <c r="AI114" s="9">
        <f>Y114-M114</f>
        <v>0</v>
      </c>
      <c r="AJ114" s="9">
        <f>Z114-N114</f>
        <v>0</v>
      </c>
      <c r="AK114" s="9">
        <f>AA114-O114</f>
        <v>0</v>
      </c>
      <c r="AL114" s="9">
        <f t="shared" si="6"/>
        <v>0</v>
      </c>
      <c r="AM114" s="9">
        <f t="shared" si="7"/>
        <v>1</v>
      </c>
    </row>
    <row r="115" spans="1:39" x14ac:dyDescent="0.2">
      <c r="A115" s="9" t="s">
        <v>133</v>
      </c>
      <c r="B115" s="9" t="s">
        <v>4</v>
      </c>
      <c r="C115" s="9" t="s">
        <v>141</v>
      </c>
      <c r="D115" s="9" t="s">
        <v>121</v>
      </c>
      <c r="E115" s="9">
        <v>3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2</v>
      </c>
      <c r="R115" s="9" t="s">
        <v>140</v>
      </c>
      <c r="S115" s="9">
        <v>2</v>
      </c>
      <c r="T115" s="9">
        <v>0</v>
      </c>
      <c r="U115" s="9">
        <v>0</v>
      </c>
      <c r="V115" s="9">
        <v>0</v>
      </c>
      <c r="W115" s="9">
        <v>0</v>
      </c>
      <c r="X115" s="9">
        <v>1</v>
      </c>
      <c r="Y115" s="9">
        <v>1</v>
      </c>
      <c r="Z115" s="9">
        <v>0</v>
      </c>
      <c r="AA115" s="9">
        <v>0</v>
      </c>
      <c r="AB115" s="9">
        <v>0</v>
      </c>
      <c r="AC115" s="9">
        <f t="shared" si="5"/>
        <v>2</v>
      </c>
      <c r="AD115" s="9">
        <f>T115-(G115+H115)</f>
        <v>0</v>
      </c>
      <c r="AE115" s="9">
        <f>U115-I115</f>
        <v>0</v>
      </c>
      <c r="AF115" s="9">
        <f>V115-J115</f>
        <v>0</v>
      </c>
      <c r="AG115" s="9">
        <f>W115-K115</f>
        <v>0</v>
      </c>
      <c r="AH115" s="9">
        <f>X115-L115</f>
        <v>1</v>
      </c>
      <c r="AI115" s="9">
        <f>Y115-M115</f>
        <v>1</v>
      </c>
      <c r="AJ115" s="9">
        <f>Z115-N115</f>
        <v>0</v>
      </c>
      <c r="AK115" s="9">
        <f>AA115-O115</f>
        <v>0</v>
      </c>
      <c r="AL115" s="9">
        <f t="shared" si="6"/>
        <v>0</v>
      </c>
      <c r="AM115" s="9">
        <f t="shared" si="7"/>
        <v>2</v>
      </c>
    </row>
    <row r="116" spans="1:39" x14ac:dyDescent="0.2">
      <c r="A116" s="9" t="s">
        <v>133</v>
      </c>
      <c r="B116" s="9" t="s">
        <v>4</v>
      </c>
      <c r="C116" s="9" t="s">
        <v>141</v>
      </c>
      <c r="D116" s="9" t="s">
        <v>13</v>
      </c>
      <c r="E116" s="9">
        <v>15</v>
      </c>
      <c r="F116" s="9">
        <v>7.5</v>
      </c>
      <c r="G116" s="9">
        <v>0</v>
      </c>
      <c r="H116" s="9">
        <v>1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6</v>
      </c>
      <c r="R116" s="9">
        <v>5</v>
      </c>
      <c r="S116" s="9">
        <v>12</v>
      </c>
      <c r="T116" s="9">
        <v>1</v>
      </c>
      <c r="U116" s="9">
        <v>2</v>
      </c>
      <c r="V116" s="9">
        <v>4</v>
      </c>
      <c r="W116" s="9">
        <v>4</v>
      </c>
      <c r="X116" s="9">
        <v>1</v>
      </c>
      <c r="Y116" s="9">
        <v>0</v>
      </c>
      <c r="Z116" s="9">
        <v>0</v>
      </c>
      <c r="AA116" s="9">
        <v>0</v>
      </c>
      <c r="AB116" s="9">
        <v>2</v>
      </c>
      <c r="AC116" s="9">
        <f t="shared" si="5"/>
        <v>12</v>
      </c>
      <c r="AD116" s="9">
        <f>T116-(G116+H116)</f>
        <v>0</v>
      </c>
      <c r="AE116" s="9">
        <f>U116-I116</f>
        <v>2</v>
      </c>
      <c r="AF116" s="9">
        <f>V116-J116</f>
        <v>4</v>
      </c>
      <c r="AG116" s="9">
        <f>W116-K116</f>
        <v>4</v>
      </c>
      <c r="AH116" s="9">
        <f>X116-L116</f>
        <v>1</v>
      </c>
      <c r="AI116" s="9">
        <f>Y116-M116</f>
        <v>0</v>
      </c>
      <c r="AJ116" s="9">
        <f>Z116-N116</f>
        <v>0</v>
      </c>
      <c r="AK116" s="9">
        <f>AA116-O116</f>
        <v>0</v>
      </c>
      <c r="AL116" s="9">
        <f t="shared" si="6"/>
        <v>10</v>
      </c>
      <c r="AM116" s="9">
        <f t="shared" si="7"/>
        <v>11</v>
      </c>
    </row>
    <row r="117" spans="1:39" x14ac:dyDescent="0.2">
      <c r="A117" s="9" t="s">
        <v>133</v>
      </c>
      <c r="B117" s="9" t="s">
        <v>4</v>
      </c>
      <c r="C117" s="9" t="s">
        <v>141</v>
      </c>
      <c r="D117" s="9" t="s">
        <v>25</v>
      </c>
      <c r="E117" s="9">
        <v>3</v>
      </c>
      <c r="F117" s="9">
        <v>1.2</v>
      </c>
      <c r="G117" s="9">
        <v>0</v>
      </c>
      <c r="H117" s="9">
        <v>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4</v>
      </c>
      <c r="R117" s="9">
        <v>2</v>
      </c>
      <c r="S117" s="9">
        <v>2</v>
      </c>
      <c r="T117" s="9">
        <v>1</v>
      </c>
      <c r="U117" s="9">
        <v>0</v>
      </c>
      <c r="V117" s="9">
        <v>0</v>
      </c>
      <c r="W117" s="9">
        <v>0</v>
      </c>
      <c r="X117" s="9">
        <v>1</v>
      </c>
      <c r="Y117" s="9">
        <v>0</v>
      </c>
      <c r="Z117" s="9">
        <v>0</v>
      </c>
      <c r="AA117" s="9">
        <v>0</v>
      </c>
      <c r="AB117" s="9">
        <v>0</v>
      </c>
      <c r="AC117" s="9">
        <f t="shared" si="5"/>
        <v>2</v>
      </c>
      <c r="AD117" s="9">
        <f>T117-(G117+H117)</f>
        <v>0</v>
      </c>
      <c r="AE117" s="9">
        <f>U117-I117</f>
        <v>0</v>
      </c>
      <c r="AF117" s="9">
        <f>V117-J117</f>
        <v>0</v>
      </c>
      <c r="AG117" s="9">
        <f>W117-K117</f>
        <v>0</v>
      </c>
      <c r="AH117" s="9">
        <f>X117-L117</f>
        <v>1</v>
      </c>
      <c r="AI117" s="9">
        <f>Y117-M117</f>
        <v>0</v>
      </c>
      <c r="AJ117" s="9">
        <f>Z117-N117</f>
        <v>0</v>
      </c>
      <c r="AK117" s="9">
        <f>AA117-O117</f>
        <v>0</v>
      </c>
      <c r="AL117" s="9">
        <f t="shared" si="6"/>
        <v>0</v>
      </c>
      <c r="AM117" s="9">
        <f t="shared" si="7"/>
        <v>1</v>
      </c>
    </row>
    <row r="118" spans="1:39" x14ac:dyDescent="0.2">
      <c r="A118" s="9" t="s">
        <v>133</v>
      </c>
      <c r="B118" s="9" t="s">
        <v>4</v>
      </c>
      <c r="C118" s="9" t="s">
        <v>141</v>
      </c>
      <c r="D118" s="9" t="s">
        <v>105</v>
      </c>
      <c r="E118" s="9">
        <v>3</v>
      </c>
      <c r="F118" s="9">
        <v>1.3</v>
      </c>
      <c r="G118" s="9">
        <v>0</v>
      </c>
      <c r="H118" s="9">
        <v>0</v>
      </c>
      <c r="I118" s="9">
        <v>1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3</v>
      </c>
      <c r="R118" s="9">
        <v>2.5</v>
      </c>
      <c r="S118" s="9">
        <v>2</v>
      </c>
      <c r="T118" s="9">
        <v>0</v>
      </c>
      <c r="U118" s="9">
        <v>0</v>
      </c>
      <c r="V118" s="9">
        <v>1</v>
      </c>
      <c r="W118" s="9">
        <v>0</v>
      </c>
      <c r="X118" s="9">
        <v>0</v>
      </c>
      <c r="Y118" s="9">
        <v>0</v>
      </c>
      <c r="Z118" s="9">
        <v>1</v>
      </c>
      <c r="AA118" s="9">
        <v>0</v>
      </c>
      <c r="AB118" s="9">
        <v>0</v>
      </c>
      <c r="AC118" s="9">
        <f t="shared" si="5"/>
        <v>2</v>
      </c>
      <c r="AD118" s="9">
        <f>T118-(G118+H118)</f>
        <v>0</v>
      </c>
      <c r="AE118" s="9">
        <f>U118-I118</f>
        <v>-1</v>
      </c>
      <c r="AF118" s="9">
        <f>V118-J118</f>
        <v>1</v>
      </c>
      <c r="AG118" s="9">
        <f>W118-K118</f>
        <v>0</v>
      </c>
      <c r="AH118" s="9">
        <f>X118-L118</f>
        <v>0</v>
      </c>
      <c r="AI118" s="9">
        <f>Y118-M118</f>
        <v>0</v>
      </c>
      <c r="AJ118" s="9">
        <f>Z118-N118</f>
        <v>1</v>
      </c>
      <c r="AK118" s="9">
        <f>AA118-O118</f>
        <v>0</v>
      </c>
      <c r="AL118" s="9">
        <f t="shared" si="6"/>
        <v>0</v>
      </c>
      <c r="AM118" s="9">
        <f t="shared" si="7"/>
        <v>1</v>
      </c>
    </row>
    <row r="119" spans="1:39" x14ac:dyDescent="0.2">
      <c r="A119" s="9" t="s">
        <v>133</v>
      </c>
      <c r="B119" s="9" t="s">
        <v>4</v>
      </c>
      <c r="C119" s="9" t="s">
        <v>139</v>
      </c>
      <c r="D119" s="9" t="s">
        <v>11</v>
      </c>
      <c r="E119" s="9">
        <v>7</v>
      </c>
      <c r="F119" s="9">
        <v>5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</v>
      </c>
      <c r="N119" s="9">
        <v>0</v>
      </c>
      <c r="O119" s="9">
        <v>0</v>
      </c>
      <c r="P119" s="9">
        <v>0</v>
      </c>
      <c r="Q119" s="9">
        <v>2</v>
      </c>
      <c r="R119" s="9">
        <v>2</v>
      </c>
      <c r="S119" s="9">
        <v>18</v>
      </c>
      <c r="T119" s="9">
        <v>3</v>
      </c>
      <c r="U119" s="9">
        <v>2</v>
      </c>
      <c r="V119" s="9">
        <v>2</v>
      </c>
      <c r="W119" s="9">
        <v>3</v>
      </c>
      <c r="X119" s="9">
        <v>2</v>
      </c>
      <c r="Y119" s="9">
        <v>3</v>
      </c>
      <c r="Z119" s="9">
        <v>3</v>
      </c>
      <c r="AA119" s="9">
        <v>0</v>
      </c>
      <c r="AB119" s="9">
        <v>3</v>
      </c>
      <c r="AC119" s="9">
        <f t="shared" si="5"/>
        <v>18</v>
      </c>
      <c r="AD119" s="9">
        <f>T119-(G119+H119)</f>
        <v>3</v>
      </c>
      <c r="AE119" s="9">
        <f>U119-I119</f>
        <v>2</v>
      </c>
      <c r="AF119" s="9">
        <f>V119-J119</f>
        <v>2</v>
      </c>
      <c r="AG119" s="9">
        <f>W119-K119</f>
        <v>3</v>
      </c>
      <c r="AH119" s="9">
        <f>X119-L119</f>
        <v>2</v>
      </c>
      <c r="AI119" s="9">
        <f>Y119-M119</f>
        <v>2</v>
      </c>
      <c r="AJ119" s="9">
        <f>Z119-N119</f>
        <v>3</v>
      </c>
      <c r="AK119" s="9">
        <f>AA119-O119</f>
        <v>0</v>
      </c>
      <c r="AL119" s="9">
        <f t="shared" si="6"/>
        <v>10</v>
      </c>
      <c r="AM119" s="9">
        <f t="shared" si="7"/>
        <v>17</v>
      </c>
    </row>
    <row r="120" spans="1:39" x14ac:dyDescent="0.2">
      <c r="A120" s="9" t="s">
        <v>133</v>
      </c>
      <c r="B120" s="9" t="s">
        <v>4</v>
      </c>
      <c r="C120" s="9" t="s">
        <v>139</v>
      </c>
      <c r="D120" s="9" t="s">
        <v>33</v>
      </c>
      <c r="E120" s="9">
        <v>1</v>
      </c>
      <c r="F120" s="9">
        <v>0.2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f t="shared" si="5"/>
        <v>0</v>
      </c>
      <c r="AD120" s="9">
        <f>T120-(G120+H120)</f>
        <v>0</v>
      </c>
      <c r="AE120" s="9">
        <f>U120-I120</f>
        <v>0</v>
      </c>
      <c r="AF120" s="9">
        <f>V120-J120</f>
        <v>0</v>
      </c>
      <c r="AG120" s="9">
        <f>W120-K120</f>
        <v>0</v>
      </c>
      <c r="AH120" s="9">
        <f>X120-L120</f>
        <v>0</v>
      </c>
      <c r="AI120" s="9">
        <f>Y120-M120</f>
        <v>0</v>
      </c>
      <c r="AJ120" s="9">
        <f>Z120-N120</f>
        <v>0</v>
      </c>
      <c r="AK120" s="9">
        <f>AA120-O120</f>
        <v>0</v>
      </c>
      <c r="AL120" s="9">
        <f t="shared" si="6"/>
        <v>0</v>
      </c>
      <c r="AM120" s="9">
        <f t="shared" si="7"/>
        <v>0</v>
      </c>
    </row>
    <row r="121" spans="1:39" x14ac:dyDescent="0.2">
      <c r="A121" s="9" t="s">
        <v>133</v>
      </c>
      <c r="B121" s="9" t="s">
        <v>4</v>
      </c>
      <c r="C121" s="9" t="s">
        <v>139</v>
      </c>
      <c r="D121" s="9" t="s">
        <v>20</v>
      </c>
      <c r="E121" s="9">
        <v>1</v>
      </c>
      <c r="F121" s="9">
        <v>0.5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f t="shared" si="5"/>
        <v>0</v>
      </c>
      <c r="AD121" s="9">
        <f>T121-(G121+H121)</f>
        <v>0</v>
      </c>
      <c r="AE121" s="9">
        <f>U121-I121</f>
        <v>0</v>
      </c>
      <c r="AF121" s="9">
        <f>V121-J121</f>
        <v>0</v>
      </c>
      <c r="AG121" s="9">
        <f>W121-K121</f>
        <v>0</v>
      </c>
      <c r="AH121" s="9">
        <f>X121-L121</f>
        <v>-1</v>
      </c>
      <c r="AI121" s="9">
        <f>Y121-M121</f>
        <v>0</v>
      </c>
      <c r="AJ121" s="9">
        <f>Z121-N121</f>
        <v>0</v>
      </c>
      <c r="AK121" s="9">
        <f>AA121-O121</f>
        <v>0</v>
      </c>
      <c r="AL121" s="9">
        <f t="shared" si="6"/>
        <v>0</v>
      </c>
      <c r="AM121" s="9">
        <f t="shared" si="7"/>
        <v>-1</v>
      </c>
    </row>
    <row r="122" spans="1:39" x14ac:dyDescent="0.2">
      <c r="A122" s="9" t="s">
        <v>133</v>
      </c>
      <c r="B122" s="9" t="s">
        <v>4</v>
      </c>
      <c r="C122" s="9" t="s">
        <v>138</v>
      </c>
      <c r="D122" s="9" t="s">
        <v>6</v>
      </c>
      <c r="E122" s="9">
        <v>14</v>
      </c>
      <c r="F122" s="9">
        <v>11</v>
      </c>
      <c r="G122" s="9">
        <v>0</v>
      </c>
      <c r="H122" s="9">
        <v>0</v>
      </c>
      <c r="I122" s="9">
        <v>1</v>
      </c>
      <c r="J122" s="9">
        <v>1</v>
      </c>
      <c r="K122" s="9">
        <v>2</v>
      </c>
      <c r="L122" s="9">
        <v>1</v>
      </c>
      <c r="M122" s="9">
        <v>0</v>
      </c>
      <c r="N122" s="9">
        <v>0</v>
      </c>
      <c r="O122" s="9">
        <v>0</v>
      </c>
      <c r="P122" s="9">
        <v>0</v>
      </c>
      <c r="Q122" s="9">
        <v>5</v>
      </c>
      <c r="R122" s="9">
        <v>1.5</v>
      </c>
      <c r="S122" s="9">
        <v>11</v>
      </c>
      <c r="T122" s="9">
        <v>2</v>
      </c>
      <c r="U122" s="9">
        <v>2</v>
      </c>
      <c r="V122" s="9">
        <v>2</v>
      </c>
      <c r="W122" s="9">
        <v>1</v>
      </c>
      <c r="X122" s="9">
        <v>2</v>
      </c>
      <c r="Y122" s="9">
        <v>2</v>
      </c>
      <c r="Z122" s="9">
        <v>0</v>
      </c>
      <c r="AA122" s="9">
        <v>0</v>
      </c>
      <c r="AB122" s="9" t="s">
        <v>4</v>
      </c>
      <c r="AC122" s="9">
        <f t="shared" si="5"/>
        <v>11</v>
      </c>
      <c r="AD122" s="9">
        <f>T122-(G122+H122)</f>
        <v>2</v>
      </c>
      <c r="AE122" s="9">
        <f>U122-I122</f>
        <v>1</v>
      </c>
      <c r="AF122" s="9">
        <f>V122-J122</f>
        <v>1</v>
      </c>
      <c r="AG122" s="9">
        <f>W122-K122</f>
        <v>-1</v>
      </c>
      <c r="AH122" s="9">
        <f>X122-L122</f>
        <v>1</v>
      </c>
      <c r="AI122" s="9">
        <f>Y122-M122</f>
        <v>2</v>
      </c>
      <c r="AJ122" s="9">
        <f>Z122-N122</f>
        <v>0</v>
      </c>
      <c r="AK122" s="9">
        <f>AA122-O122</f>
        <v>0</v>
      </c>
      <c r="AL122" s="9">
        <f t="shared" si="6"/>
        <v>3</v>
      </c>
      <c r="AM122" s="9">
        <f t="shared" si="7"/>
        <v>6</v>
      </c>
    </row>
    <row r="123" spans="1:39" x14ac:dyDescent="0.2">
      <c r="A123" s="9" t="s">
        <v>137</v>
      </c>
      <c r="B123" s="9" t="s">
        <v>4</v>
      </c>
      <c r="C123" s="9" t="s">
        <v>94</v>
      </c>
      <c r="D123" s="9" t="s">
        <v>9</v>
      </c>
      <c r="E123" s="9">
        <v>24</v>
      </c>
      <c r="F123" s="9">
        <v>22</v>
      </c>
      <c r="G123" s="9">
        <v>0</v>
      </c>
      <c r="H123" s="9">
        <v>3</v>
      </c>
      <c r="I123" s="9">
        <v>2</v>
      </c>
      <c r="J123" s="9">
        <v>2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3</v>
      </c>
      <c r="R123" s="9">
        <v>3</v>
      </c>
      <c r="S123" s="9">
        <v>10</v>
      </c>
      <c r="T123" s="9">
        <v>1</v>
      </c>
      <c r="U123" s="9">
        <v>2</v>
      </c>
      <c r="V123" s="9">
        <v>2</v>
      </c>
      <c r="W123" s="9">
        <v>1</v>
      </c>
      <c r="X123" s="9">
        <v>2</v>
      </c>
      <c r="Y123" s="9">
        <v>2</v>
      </c>
      <c r="Z123" s="9">
        <v>0</v>
      </c>
      <c r="AA123" s="9">
        <v>0</v>
      </c>
      <c r="AB123" s="9">
        <v>2</v>
      </c>
      <c r="AC123" s="9">
        <f t="shared" si="5"/>
        <v>10</v>
      </c>
      <c r="AD123" s="9">
        <f>T123-(G123+H123)</f>
        <v>-2</v>
      </c>
      <c r="AE123" s="9">
        <f>U123-I123</f>
        <v>0</v>
      </c>
      <c r="AF123" s="9">
        <f>V123-J123</f>
        <v>0</v>
      </c>
      <c r="AG123" s="9">
        <f>W123-K123</f>
        <v>1</v>
      </c>
      <c r="AH123" s="9">
        <f>X123-L123</f>
        <v>2</v>
      </c>
      <c r="AI123" s="9">
        <f>Y123-M123</f>
        <v>2</v>
      </c>
      <c r="AJ123" s="9">
        <f>Z123-N123</f>
        <v>0</v>
      </c>
      <c r="AK123" s="9">
        <f>AA123-O123</f>
        <v>0</v>
      </c>
      <c r="AL123" s="9">
        <f t="shared" si="6"/>
        <v>-1</v>
      </c>
      <c r="AM123" s="9">
        <f t="shared" si="7"/>
        <v>3</v>
      </c>
    </row>
    <row r="124" spans="1:39" x14ac:dyDescent="0.2">
      <c r="A124" s="9" t="s">
        <v>133</v>
      </c>
      <c r="B124" s="9" t="s">
        <v>4</v>
      </c>
      <c r="C124" s="9" t="s">
        <v>136</v>
      </c>
      <c r="D124" s="9" t="s">
        <v>39</v>
      </c>
      <c r="E124" s="9">
        <v>5</v>
      </c>
      <c r="F124" s="9">
        <v>3.5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2</v>
      </c>
      <c r="M124" s="9">
        <v>0</v>
      </c>
      <c r="N124" s="9">
        <v>0</v>
      </c>
      <c r="O124" s="9">
        <v>0</v>
      </c>
      <c r="P124" s="9">
        <v>1</v>
      </c>
      <c r="Q124" s="9">
        <v>1</v>
      </c>
      <c r="R124" s="9">
        <v>1</v>
      </c>
      <c r="S124" s="9">
        <v>1</v>
      </c>
      <c r="T124" s="9">
        <v>0</v>
      </c>
      <c r="U124" s="9">
        <v>0</v>
      </c>
      <c r="V124" s="9">
        <v>0</v>
      </c>
      <c r="W124" s="9">
        <v>1</v>
      </c>
      <c r="X124" s="9">
        <v>0</v>
      </c>
      <c r="Y124" s="9">
        <v>0</v>
      </c>
      <c r="Z124" s="9">
        <v>0</v>
      </c>
      <c r="AA124" s="9">
        <v>0</v>
      </c>
      <c r="AB124" s="9">
        <v>2</v>
      </c>
      <c r="AC124" s="9">
        <f t="shared" si="5"/>
        <v>1</v>
      </c>
      <c r="AD124" s="9">
        <f>T124-(G124+H124)</f>
        <v>0</v>
      </c>
      <c r="AE124" s="9">
        <f>U124-I124</f>
        <v>0</v>
      </c>
      <c r="AF124" s="9">
        <f>V124-J124</f>
        <v>0</v>
      </c>
      <c r="AG124" s="9">
        <f>W124-K124</f>
        <v>1</v>
      </c>
      <c r="AH124" s="9">
        <f>X124-L124</f>
        <v>-2</v>
      </c>
      <c r="AI124" s="9">
        <f>Y124-M124</f>
        <v>0</v>
      </c>
      <c r="AJ124" s="9">
        <f>Z124-N124</f>
        <v>0</v>
      </c>
      <c r="AK124" s="9">
        <f>AA124-O124</f>
        <v>0</v>
      </c>
      <c r="AL124" s="9">
        <f t="shared" si="6"/>
        <v>1</v>
      </c>
      <c r="AM124" s="9">
        <f t="shared" si="7"/>
        <v>-1</v>
      </c>
    </row>
    <row r="125" spans="1:39" x14ac:dyDescent="0.2">
      <c r="A125" s="9" t="s">
        <v>133</v>
      </c>
      <c r="B125" s="9" t="s">
        <v>4</v>
      </c>
      <c r="C125" s="9" t="s">
        <v>136</v>
      </c>
      <c r="D125" s="9" t="s">
        <v>37</v>
      </c>
      <c r="E125" s="9">
        <v>1</v>
      </c>
      <c r="F125" s="9">
        <v>0.5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1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f t="shared" si="5"/>
        <v>0</v>
      </c>
      <c r="AD125" s="9">
        <f>T125-(G125+H125)</f>
        <v>0</v>
      </c>
      <c r="AE125" s="9">
        <f>U125-I125</f>
        <v>0</v>
      </c>
      <c r="AF125" s="9">
        <f>V125-J125</f>
        <v>0</v>
      </c>
      <c r="AG125" s="9">
        <f>W125-K125</f>
        <v>0</v>
      </c>
      <c r="AH125" s="9">
        <f>X125-L125</f>
        <v>0</v>
      </c>
      <c r="AI125" s="9">
        <f>Y125-M125</f>
        <v>0</v>
      </c>
      <c r="AJ125" s="9">
        <f>Z125-N125</f>
        <v>0</v>
      </c>
      <c r="AK125" s="9">
        <f>AA125-O125</f>
        <v>0</v>
      </c>
      <c r="AL125" s="9">
        <f t="shared" si="6"/>
        <v>0</v>
      </c>
      <c r="AM125" s="9">
        <f t="shared" si="7"/>
        <v>0</v>
      </c>
    </row>
    <row r="126" spans="1:39" x14ac:dyDescent="0.2">
      <c r="A126" s="9" t="s">
        <v>133</v>
      </c>
      <c r="B126" s="9" t="s">
        <v>4</v>
      </c>
      <c r="C126" s="9" t="s">
        <v>136</v>
      </c>
      <c r="D126" s="9" t="s">
        <v>67</v>
      </c>
      <c r="E126" s="9">
        <v>1</v>
      </c>
      <c r="F126" s="9">
        <v>0.5</v>
      </c>
      <c r="G126" s="9">
        <v>0</v>
      </c>
      <c r="H126" s="9">
        <v>0</v>
      </c>
      <c r="I126" s="9">
        <v>1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 t="s">
        <v>4</v>
      </c>
      <c r="AC126" s="9">
        <f t="shared" si="5"/>
        <v>0</v>
      </c>
      <c r="AD126" s="9">
        <f>T126-(G126+H126)</f>
        <v>0</v>
      </c>
      <c r="AE126" s="9">
        <f>U126-I126</f>
        <v>-1</v>
      </c>
      <c r="AF126" s="9">
        <f>V126-J126</f>
        <v>0</v>
      </c>
      <c r="AG126" s="9">
        <f>W126-K126</f>
        <v>0</v>
      </c>
      <c r="AH126" s="9">
        <f>X126-L126</f>
        <v>0</v>
      </c>
      <c r="AI126" s="9">
        <f>Y126-M126</f>
        <v>0</v>
      </c>
      <c r="AJ126" s="9">
        <f>Z126-N126</f>
        <v>0</v>
      </c>
      <c r="AK126" s="9">
        <f>AA126-O126</f>
        <v>0</v>
      </c>
      <c r="AL126" s="9">
        <f t="shared" si="6"/>
        <v>-1</v>
      </c>
      <c r="AM126" s="9">
        <f t="shared" si="7"/>
        <v>-1</v>
      </c>
    </row>
    <row r="127" spans="1:39" x14ac:dyDescent="0.2">
      <c r="A127" s="9" t="s">
        <v>133</v>
      </c>
      <c r="B127" s="9" t="s">
        <v>4</v>
      </c>
      <c r="C127" s="9" t="s">
        <v>136</v>
      </c>
      <c r="D127" s="9" t="s">
        <v>125</v>
      </c>
      <c r="E127" s="9">
        <v>3</v>
      </c>
      <c r="F127" s="9">
        <v>3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1</v>
      </c>
      <c r="R127" s="9">
        <v>1</v>
      </c>
      <c r="S127" s="9">
        <v>3</v>
      </c>
      <c r="T127" s="9">
        <v>0</v>
      </c>
      <c r="U127" s="9">
        <v>0</v>
      </c>
      <c r="V127" s="9">
        <v>0</v>
      </c>
      <c r="W127" s="9">
        <v>1</v>
      </c>
      <c r="X127" s="9">
        <v>1</v>
      </c>
      <c r="Y127" s="9">
        <v>1</v>
      </c>
      <c r="Z127" s="9">
        <v>0</v>
      </c>
      <c r="AA127" s="9">
        <v>0</v>
      </c>
      <c r="AB127" s="9">
        <v>0</v>
      </c>
      <c r="AC127" s="9">
        <f t="shared" si="5"/>
        <v>3</v>
      </c>
      <c r="AD127" s="9">
        <f>T127-(G127+H127)</f>
        <v>0</v>
      </c>
      <c r="AE127" s="9">
        <f>U127-I127</f>
        <v>0</v>
      </c>
      <c r="AF127" s="9">
        <f>V127-J127</f>
        <v>0</v>
      </c>
      <c r="AG127" s="9">
        <f>W127-K127</f>
        <v>1</v>
      </c>
      <c r="AH127" s="9">
        <f>X127-L127</f>
        <v>1</v>
      </c>
      <c r="AI127" s="9">
        <f>Y127-M127</f>
        <v>1</v>
      </c>
      <c r="AJ127" s="9">
        <f>Z127-N127</f>
        <v>0</v>
      </c>
      <c r="AK127" s="9">
        <f>AA127-O127</f>
        <v>0</v>
      </c>
      <c r="AL127" s="9">
        <f t="shared" si="6"/>
        <v>1</v>
      </c>
      <c r="AM127" s="9">
        <f t="shared" si="7"/>
        <v>3</v>
      </c>
    </row>
    <row r="128" spans="1:39" x14ac:dyDescent="0.2">
      <c r="A128" s="9" t="s">
        <v>133</v>
      </c>
      <c r="B128" s="9" t="s">
        <v>4</v>
      </c>
      <c r="C128" s="9" t="s">
        <v>136</v>
      </c>
      <c r="D128" s="9" t="s">
        <v>16</v>
      </c>
      <c r="E128" s="9">
        <v>14</v>
      </c>
      <c r="F128" s="9">
        <v>11.5</v>
      </c>
      <c r="G128" s="9">
        <v>1</v>
      </c>
      <c r="H128" s="9">
        <v>0</v>
      </c>
      <c r="I128" s="9">
        <v>0</v>
      </c>
      <c r="J128" s="9">
        <v>1</v>
      </c>
      <c r="K128" s="9">
        <v>2</v>
      </c>
      <c r="L128" s="9">
        <v>2</v>
      </c>
      <c r="M128" s="9">
        <v>0</v>
      </c>
      <c r="N128" s="9">
        <v>0</v>
      </c>
      <c r="O128" s="9">
        <v>0</v>
      </c>
      <c r="P128" s="9">
        <v>1</v>
      </c>
      <c r="Q128" s="9">
        <v>0</v>
      </c>
      <c r="R128" s="9">
        <v>0</v>
      </c>
      <c r="S128" s="9">
        <v>4</v>
      </c>
      <c r="T128" s="9">
        <v>0</v>
      </c>
      <c r="U128" s="9">
        <v>2</v>
      </c>
      <c r="V128" s="9">
        <v>1</v>
      </c>
      <c r="W128" s="9">
        <v>0</v>
      </c>
      <c r="X128" s="9">
        <v>0</v>
      </c>
      <c r="Y128" s="9">
        <v>0</v>
      </c>
      <c r="Z128" s="9">
        <v>0</v>
      </c>
      <c r="AA128" s="9">
        <v>1</v>
      </c>
      <c r="AB128" s="9">
        <v>1</v>
      </c>
      <c r="AC128" s="9">
        <f t="shared" si="5"/>
        <v>4</v>
      </c>
      <c r="AD128" s="9">
        <f>T128-(G128+H128)</f>
        <v>-1</v>
      </c>
      <c r="AE128" s="9">
        <f>U128-I128</f>
        <v>2</v>
      </c>
      <c r="AF128" s="9">
        <f>V128-J128</f>
        <v>0</v>
      </c>
      <c r="AG128" s="9">
        <f>W128-K128</f>
        <v>-2</v>
      </c>
      <c r="AH128" s="9">
        <f>X128-L128</f>
        <v>-2</v>
      </c>
      <c r="AI128" s="9">
        <f>Y128-M128</f>
        <v>0</v>
      </c>
      <c r="AJ128" s="9">
        <f>Z128-N128</f>
        <v>0</v>
      </c>
      <c r="AK128" s="9">
        <f>AA128-O128</f>
        <v>1</v>
      </c>
      <c r="AL128" s="9">
        <f t="shared" si="6"/>
        <v>-1</v>
      </c>
      <c r="AM128" s="9">
        <f t="shared" si="7"/>
        <v>-2</v>
      </c>
    </row>
    <row r="129" spans="1:39" x14ac:dyDescent="0.2">
      <c r="A129" s="9" t="s">
        <v>133</v>
      </c>
      <c r="B129" s="9" t="s">
        <v>4</v>
      </c>
      <c r="C129" s="9" t="s">
        <v>136</v>
      </c>
      <c r="D129" s="9" t="s">
        <v>41</v>
      </c>
      <c r="E129" s="9">
        <v>7</v>
      </c>
      <c r="F129" s="9">
        <v>7</v>
      </c>
      <c r="G129" s="9">
        <v>0</v>
      </c>
      <c r="H129" s="9">
        <v>0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</v>
      </c>
      <c r="Q129" s="9">
        <v>1</v>
      </c>
      <c r="R129" s="9">
        <v>1</v>
      </c>
      <c r="S129" s="9">
        <v>3</v>
      </c>
      <c r="T129" s="9">
        <v>0</v>
      </c>
      <c r="U129" s="9">
        <v>1</v>
      </c>
      <c r="V129" s="9">
        <v>0</v>
      </c>
      <c r="W129" s="9">
        <v>0</v>
      </c>
      <c r="X129" s="9">
        <v>2</v>
      </c>
      <c r="Y129" s="9">
        <v>0</v>
      </c>
      <c r="Z129" s="9">
        <v>0</v>
      </c>
      <c r="AA129" s="9">
        <v>0</v>
      </c>
      <c r="AB129" s="9">
        <v>1</v>
      </c>
      <c r="AC129" s="9">
        <f t="shared" si="5"/>
        <v>3</v>
      </c>
      <c r="AD129" s="9">
        <f>T129-(G129+H129)</f>
        <v>0</v>
      </c>
      <c r="AE129" s="9">
        <f>U129-I129</f>
        <v>-1</v>
      </c>
      <c r="AF129" s="9">
        <f>V129-J129</f>
        <v>0</v>
      </c>
      <c r="AG129" s="9">
        <f>W129-K129</f>
        <v>0</v>
      </c>
      <c r="AH129" s="9">
        <f>X129-L129</f>
        <v>2</v>
      </c>
      <c r="AI129" s="9">
        <f>Y129-M129</f>
        <v>0</v>
      </c>
      <c r="AJ129" s="9">
        <f>Z129-N129</f>
        <v>0</v>
      </c>
      <c r="AK129" s="9">
        <f>AA129-O129</f>
        <v>0</v>
      </c>
      <c r="AL129" s="9">
        <f t="shared" si="6"/>
        <v>-1</v>
      </c>
      <c r="AM129" s="9">
        <f t="shared" si="7"/>
        <v>1</v>
      </c>
    </row>
    <row r="130" spans="1:39" x14ac:dyDescent="0.2">
      <c r="A130" s="9" t="s">
        <v>133</v>
      </c>
      <c r="B130" s="9" t="s">
        <v>4</v>
      </c>
      <c r="C130" s="9" t="s">
        <v>136</v>
      </c>
      <c r="D130" s="9" t="s">
        <v>17</v>
      </c>
      <c r="E130" s="9">
        <v>6</v>
      </c>
      <c r="F130" s="9">
        <v>5.5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</v>
      </c>
      <c r="N130" s="9">
        <v>0</v>
      </c>
      <c r="O130" s="9">
        <v>1</v>
      </c>
      <c r="P130" s="9">
        <v>1</v>
      </c>
      <c r="Q130" s="9">
        <v>1</v>
      </c>
      <c r="R130" s="9">
        <v>0.5</v>
      </c>
      <c r="S130" s="9">
        <v>3</v>
      </c>
      <c r="T130" s="9">
        <v>0</v>
      </c>
      <c r="U130" s="9">
        <v>0</v>
      </c>
      <c r="V130" s="9">
        <v>1</v>
      </c>
      <c r="W130" s="9">
        <v>0</v>
      </c>
      <c r="X130" s="9">
        <v>0</v>
      </c>
      <c r="Y130" s="9">
        <v>0</v>
      </c>
      <c r="Z130" s="9">
        <v>0</v>
      </c>
      <c r="AA130" s="9">
        <v>2</v>
      </c>
      <c r="AB130" s="9">
        <v>0</v>
      </c>
      <c r="AC130" s="9">
        <f t="shared" si="5"/>
        <v>3</v>
      </c>
      <c r="AD130" s="9">
        <f>T130-(G130+H130)</f>
        <v>0</v>
      </c>
      <c r="AE130" s="9">
        <f>U130-I130</f>
        <v>0</v>
      </c>
      <c r="AF130" s="9">
        <f>V130-J130</f>
        <v>1</v>
      </c>
      <c r="AG130" s="9">
        <f>W130-K130</f>
        <v>0</v>
      </c>
      <c r="AH130" s="9">
        <f>X130-L130</f>
        <v>0</v>
      </c>
      <c r="AI130" s="9">
        <f>Y130-M130</f>
        <v>-1</v>
      </c>
      <c r="AJ130" s="9">
        <f>Z130-N130</f>
        <v>0</v>
      </c>
      <c r="AK130" s="9">
        <f>AA130-O130</f>
        <v>1</v>
      </c>
      <c r="AL130" s="9">
        <f t="shared" si="6"/>
        <v>1</v>
      </c>
      <c r="AM130" s="9">
        <f t="shared" si="7"/>
        <v>1</v>
      </c>
    </row>
    <row r="131" spans="1:39" x14ac:dyDescent="0.2">
      <c r="A131" s="9" t="s">
        <v>133</v>
      </c>
      <c r="B131" s="9" t="s">
        <v>4</v>
      </c>
      <c r="C131" s="9" t="s">
        <v>136</v>
      </c>
      <c r="D131" s="9" t="s">
        <v>42</v>
      </c>
      <c r="E131" s="9">
        <v>7</v>
      </c>
      <c r="F131" s="9">
        <v>6.5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1</v>
      </c>
      <c r="Q131" s="9">
        <v>1</v>
      </c>
      <c r="R131" s="9">
        <v>1</v>
      </c>
      <c r="S131" s="9">
        <v>2</v>
      </c>
      <c r="T131" s="9">
        <v>1</v>
      </c>
      <c r="U131" s="9">
        <v>0</v>
      </c>
      <c r="V131" s="9">
        <v>1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1</v>
      </c>
      <c r="AC131" s="9">
        <f t="shared" si="5"/>
        <v>2</v>
      </c>
      <c r="AD131" s="9">
        <f>T131-(G131+H131)</f>
        <v>1</v>
      </c>
      <c r="AE131" s="9">
        <f>U131-I131</f>
        <v>0</v>
      </c>
      <c r="AF131" s="9">
        <f>V131-J131</f>
        <v>1</v>
      </c>
      <c r="AG131" s="9">
        <f>W131-K131</f>
        <v>0</v>
      </c>
      <c r="AH131" s="9">
        <f>X131-L131</f>
        <v>0</v>
      </c>
      <c r="AI131" s="9">
        <f>Y131-M131</f>
        <v>0</v>
      </c>
      <c r="AJ131" s="9">
        <f>Z131-N131</f>
        <v>0</v>
      </c>
      <c r="AK131" s="9">
        <f>AA131-O131</f>
        <v>0</v>
      </c>
      <c r="AL131" s="9">
        <f t="shared" si="6"/>
        <v>2</v>
      </c>
      <c r="AM131" s="9">
        <f t="shared" si="7"/>
        <v>2</v>
      </c>
    </row>
    <row r="132" spans="1:39" x14ac:dyDescent="0.2">
      <c r="A132" s="9" t="s">
        <v>133</v>
      </c>
      <c r="B132" s="9" t="s">
        <v>4</v>
      </c>
      <c r="C132" s="9" t="s">
        <v>136</v>
      </c>
      <c r="D132" s="9" t="s">
        <v>18</v>
      </c>
      <c r="E132" s="9">
        <v>6</v>
      </c>
      <c r="F132" s="9">
        <v>5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</v>
      </c>
      <c r="N132" s="9">
        <v>0</v>
      </c>
      <c r="O132" s="9">
        <v>0</v>
      </c>
      <c r="P132" s="9">
        <v>0</v>
      </c>
      <c r="Q132" s="9">
        <v>2</v>
      </c>
      <c r="R132" s="9">
        <v>1.5</v>
      </c>
      <c r="S132" s="9">
        <v>1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1</v>
      </c>
      <c r="AB132" s="9">
        <v>2</v>
      </c>
      <c r="AC132" s="9">
        <f t="shared" si="5"/>
        <v>1</v>
      </c>
      <c r="AD132" s="9">
        <f>T132-(G132+H132)</f>
        <v>-1</v>
      </c>
      <c r="AE132" s="9">
        <f>U132-I132</f>
        <v>0</v>
      </c>
      <c r="AF132" s="9">
        <f>V132-J132</f>
        <v>0</v>
      </c>
      <c r="AG132" s="9">
        <f>W132-K132</f>
        <v>0</v>
      </c>
      <c r="AH132" s="9">
        <f>X132-L132</f>
        <v>0</v>
      </c>
      <c r="AI132" s="9">
        <f>Y132-M132</f>
        <v>-1</v>
      </c>
      <c r="AJ132" s="9">
        <f>Z132-N132</f>
        <v>0</v>
      </c>
      <c r="AK132" s="9">
        <f>AA132-O132</f>
        <v>1</v>
      </c>
      <c r="AL132" s="9">
        <f t="shared" si="6"/>
        <v>-1</v>
      </c>
      <c r="AM132" s="9">
        <f t="shared" si="7"/>
        <v>-1</v>
      </c>
    </row>
    <row r="133" spans="1:39" x14ac:dyDescent="0.2">
      <c r="A133" s="9" t="s">
        <v>133</v>
      </c>
      <c r="B133" s="9" t="s">
        <v>4</v>
      </c>
      <c r="C133" s="9" t="s">
        <v>136</v>
      </c>
      <c r="D133" s="9" t="s">
        <v>92</v>
      </c>
      <c r="E133" s="9">
        <v>4</v>
      </c>
      <c r="F133" s="9">
        <v>3.8</v>
      </c>
      <c r="G133" s="9">
        <v>0</v>
      </c>
      <c r="H133" s="9">
        <v>0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v>1</v>
      </c>
      <c r="P133" s="9">
        <v>0</v>
      </c>
      <c r="Q133" s="9">
        <v>0</v>
      </c>
      <c r="R133" s="9">
        <v>0</v>
      </c>
      <c r="S133" s="9">
        <v>2</v>
      </c>
      <c r="T133" s="9">
        <v>0</v>
      </c>
      <c r="U133" s="9">
        <v>0</v>
      </c>
      <c r="V133" s="9">
        <v>0</v>
      </c>
      <c r="W133" s="9">
        <v>2</v>
      </c>
      <c r="X133" s="9">
        <v>0</v>
      </c>
      <c r="Y133" s="9">
        <v>0</v>
      </c>
      <c r="Z133" s="9">
        <v>0</v>
      </c>
      <c r="AA133" s="9">
        <v>0</v>
      </c>
      <c r="AB133" s="9">
        <v>1</v>
      </c>
      <c r="AC133" s="9">
        <f t="shared" si="5"/>
        <v>2</v>
      </c>
      <c r="AD133" s="9">
        <f>T133-(G133+H133)</f>
        <v>0</v>
      </c>
      <c r="AE133" s="9">
        <f>U133-I133</f>
        <v>0</v>
      </c>
      <c r="AF133" s="9">
        <f>V133-J133</f>
        <v>-1</v>
      </c>
      <c r="AG133" s="9">
        <f>W133-K133</f>
        <v>2</v>
      </c>
      <c r="AH133" s="9">
        <f>X133-L133</f>
        <v>0</v>
      </c>
      <c r="AI133" s="9">
        <f>Y133-M133</f>
        <v>0</v>
      </c>
      <c r="AJ133" s="9">
        <f>Z133-N133</f>
        <v>0</v>
      </c>
      <c r="AK133" s="9">
        <f>AA133-O133</f>
        <v>-1</v>
      </c>
      <c r="AL133" s="9">
        <f t="shared" si="6"/>
        <v>1</v>
      </c>
      <c r="AM133" s="9">
        <f t="shared" si="7"/>
        <v>0</v>
      </c>
    </row>
    <row r="134" spans="1:39" x14ac:dyDescent="0.2">
      <c r="A134" s="9" t="s">
        <v>133</v>
      </c>
      <c r="B134" s="9" t="s">
        <v>4</v>
      </c>
      <c r="C134" s="9" t="s">
        <v>135</v>
      </c>
      <c r="D134" s="9" t="s">
        <v>103</v>
      </c>
      <c r="E134" s="9">
        <v>10</v>
      </c>
      <c r="F134" s="9">
        <v>6.8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0</v>
      </c>
      <c r="M134" s="9">
        <v>0</v>
      </c>
      <c r="N134" s="9">
        <v>0</v>
      </c>
      <c r="O134" s="9">
        <v>1</v>
      </c>
      <c r="P134" s="9">
        <v>0</v>
      </c>
      <c r="Q134" s="9">
        <v>2</v>
      </c>
      <c r="R134" s="9">
        <v>2</v>
      </c>
      <c r="S134" s="9">
        <v>4</v>
      </c>
      <c r="T134" s="9">
        <v>2</v>
      </c>
      <c r="U134" s="9">
        <v>0</v>
      </c>
      <c r="V134" s="9">
        <v>0</v>
      </c>
      <c r="W134" s="9">
        <v>1</v>
      </c>
      <c r="X134" s="9">
        <v>0</v>
      </c>
      <c r="Y134" s="9">
        <v>1</v>
      </c>
      <c r="Z134" s="9">
        <v>0</v>
      </c>
      <c r="AA134" s="9">
        <v>0</v>
      </c>
      <c r="AB134" s="9">
        <v>1</v>
      </c>
      <c r="AC134" s="9">
        <f t="shared" si="5"/>
        <v>4</v>
      </c>
      <c r="AD134" s="9">
        <f>T134-(G134+H134)</f>
        <v>2</v>
      </c>
      <c r="AE134" s="9">
        <f>U134-I134</f>
        <v>0</v>
      </c>
      <c r="AF134" s="9">
        <f>V134-J134</f>
        <v>0</v>
      </c>
      <c r="AG134" s="9">
        <f>W134-K134</f>
        <v>0</v>
      </c>
      <c r="AH134" s="9">
        <f>X134-L134</f>
        <v>0</v>
      </c>
      <c r="AI134" s="9">
        <f>Y134-M134</f>
        <v>1</v>
      </c>
      <c r="AJ134" s="9">
        <f>Z134-N134</f>
        <v>0</v>
      </c>
      <c r="AK134" s="9">
        <f>AA134-O134</f>
        <v>-1</v>
      </c>
      <c r="AL134" s="9">
        <f t="shared" si="6"/>
        <v>2</v>
      </c>
      <c r="AM134" s="9">
        <f t="shared" si="7"/>
        <v>2</v>
      </c>
    </row>
    <row r="135" spans="1:39" x14ac:dyDescent="0.2">
      <c r="A135" s="9" t="s">
        <v>133</v>
      </c>
      <c r="B135" s="9" t="s">
        <v>4</v>
      </c>
      <c r="C135" s="9" t="s">
        <v>134</v>
      </c>
      <c r="D135" s="9" t="s">
        <v>8</v>
      </c>
      <c r="E135" s="9">
        <v>19</v>
      </c>
      <c r="F135" s="9">
        <v>16</v>
      </c>
      <c r="G135" s="9">
        <v>0</v>
      </c>
      <c r="H135" s="9">
        <v>0</v>
      </c>
      <c r="I135" s="9">
        <v>2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1</v>
      </c>
      <c r="P135" s="9">
        <v>1</v>
      </c>
      <c r="Q135" s="9">
        <v>7</v>
      </c>
      <c r="R135" s="9">
        <v>5</v>
      </c>
      <c r="S135" s="9">
        <v>12</v>
      </c>
      <c r="T135" s="9">
        <v>1</v>
      </c>
      <c r="U135" s="9">
        <v>0</v>
      </c>
      <c r="V135" s="9">
        <v>2</v>
      </c>
      <c r="W135" s="9">
        <v>4</v>
      </c>
      <c r="X135" s="9">
        <v>3</v>
      </c>
      <c r="Y135" s="9">
        <v>2</v>
      </c>
      <c r="Z135" s="9">
        <v>0</v>
      </c>
      <c r="AA135" s="9">
        <v>0</v>
      </c>
      <c r="AB135" s="9">
        <v>1</v>
      </c>
      <c r="AC135" s="9">
        <f t="shared" si="5"/>
        <v>12</v>
      </c>
      <c r="AD135" s="9">
        <f>T135-(G135+H135)</f>
        <v>1</v>
      </c>
      <c r="AE135" s="9">
        <f>U135-I135</f>
        <v>-2</v>
      </c>
      <c r="AF135" s="9">
        <f>V135-J135</f>
        <v>2</v>
      </c>
      <c r="AG135" s="9">
        <f>W135-K135</f>
        <v>4</v>
      </c>
      <c r="AH135" s="9">
        <f>X135-L135</f>
        <v>3</v>
      </c>
      <c r="AI135" s="9">
        <f>Y135-M135</f>
        <v>1</v>
      </c>
      <c r="AJ135" s="9">
        <f>Z135-N135</f>
        <v>0</v>
      </c>
      <c r="AK135" s="9">
        <f>AA135-O135</f>
        <v>-1</v>
      </c>
      <c r="AL135" s="9">
        <f t="shared" si="6"/>
        <v>5</v>
      </c>
      <c r="AM135" s="9">
        <f t="shared" si="7"/>
        <v>8</v>
      </c>
    </row>
    <row r="136" spans="1:39" x14ac:dyDescent="0.2">
      <c r="A136" s="9" t="s">
        <v>133</v>
      </c>
      <c r="B136" s="9" t="s">
        <v>4</v>
      </c>
      <c r="C136" s="9" t="s">
        <v>134</v>
      </c>
      <c r="D136" s="9" t="s">
        <v>77</v>
      </c>
      <c r="E136" s="9">
        <v>2</v>
      </c>
      <c r="F136" s="9">
        <v>1.4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0</v>
      </c>
      <c r="U136" s="9">
        <v>0</v>
      </c>
      <c r="V136" s="9">
        <v>0</v>
      </c>
      <c r="W136" s="9">
        <v>0</v>
      </c>
      <c r="X136" s="9">
        <v>1</v>
      </c>
      <c r="Y136" s="9">
        <v>0</v>
      </c>
      <c r="Z136" s="9">
        <v>0</v>
      </c>
      <c r="AA136" s="9">
        <v>0</v>
      </c>
      <c r="AB136" s="9">
        <v>0</v>
      </c>
      <c r="AC136" s="9">
        <f t="shared" si="5"/>
        <v>1</v>
      </c>
      <c r="AD136" s="9">
        <f>T136-(G136+H136)</f>
        <v>0</v>
      </c>
      <c r="AE136" s="9">
        <f>U136-I136</f>
        <v>0</v>
      </c>
      <c r="AF136" s="9">
        <f>V136-J136</f>
        <v>0</v>
      </c>
      <c r="AG136" s="9">
        <f>W136-K136</f>
        <v>0</v>
      </c>
      <c r="AH136" s="9">
        <f>X136-L136</f>
        <v>1</v>
      </c>
      <c r="AI136" s="9">
        <f>Y136-M136</f>
        <v>0</v>
      </c>
      <c r="AJ136" s="9">
        <f>Z136-N136</f>
        <v>0</v>
      </c>
      <c r="AK136" s="9">
        <f>AA136-O136</f>
        <v>0</v>
      </c>
      <c r="AL136" s="9">
        <f t="shared" si="6"/>
        <v>0</v>
      </c>
      <c r="AM136" s="9">
        <f t="shared" si="7"/>
        <v>1</v>
      </c>
    </row>
    <row r="137" spans="1:39" x14ac:dyDescent="0.2">
      <c r="A137" s="9" t="s">
        <v>133</v>
      </c>
      <c r="B137" s="9" t="s">
        <v>4</v>
      </c>
      <c r="C137" s="9" t="s">
        <v>132</v>
      </c>
      <c r="D137" s="9" t="s">
        <v>75</v>
      </c>
      <c r="E137" s="9">
        <v>8</v>
      </c>
      <c r="F137" s="9">
        <v>7.4</v>
      </c>
      <c r="G137" s="9">
        <v>0</v>
      </c>
      <c r="H137" s="9">
        <v>1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1</v>
      </c>
      <c r="Q137" s="9">
        <v>2</v>
      </c>
      <c r="R137" s="9" t="s">
        <v>4</v>
      </c>
      <c r="S137" s="9">
        <v>7</v>
      </c>
      <c r="T137" s="9">
        <v>3</v>
      </c>
      <c r="U137" s="9">
        <v>0</v>
      </c>
      <c r="V137" s="9">
        <v>2</v>
      </c>
      <c r="W137" s="9">
        <v>1</v>
      </c>
      <c r="X137" s="9">
        <v>1</v>
      </c>
      <c r="Y137" s="9">
        <v>0</v>
      </c>
      <c r="Z137" s="9">
        <v>0</v>
      </c>
      <c r="AA137" s="9">
        <v>0</v>
      </c>
      <c r="AB137" s="9">
        <v>2</v>
      </c>
      <c r="AC137" s="9">
        <f t="shared" ref="AC137:AC200" si="12">SUM(T137:AA137)</f>
        <v>7</v>
      </c>
      <c r="AD137" s="9">
        <f>T137-(G137+H137)</f>
        <v>2</v>
      </c>
      <c r="AE137" s="9">
        <f>U137-I137</f>
        <v>0</v>
      </c>
      <c r="AF137" s="9">
        <f>V137-J137</f>
        <v>2</v>
      </c>
      <c r="AG137" s="9">
        <f>W137-K137</f>
        <v>1</v>
      </c>
      <c r="AH137" s="9">
        <f>X137-L137</f>
        <v>1</v>
      </c>
      <c r="AI137" s="9">
        <f>Y137-M137</f>
        <v>0</v>
      </c>
      <c r="AJ137" s="9">
        <f>Z137-N137</f>
        <v>0</v>
      </c>
      <c r="AK137" s="9">
        <f>AA137-O137</f>
        <v>0</v>
      </c>
      <c r="AL137" s="9">
        <f t="shared" ref="AL137:AL200" si="13">SUM(AD137:AG137)</f>
        <v>5</v>
      </c>
      <c r="AM137" s="9">
        <f t="shared" ref="AM137:AM200" si="14">SUM(AD137:AK137)</f>
        <v>6</v>
      </c>
    </row>
    <row r="138" spans="1:39" x14ac:dyDescent="0.2">
      <c r="A138" s="9" t="s">
        <v>57</v>
      </c>
      <c r="B138" s="9" t="s">
        <v>4</v>
      </c>
      <c r="C138" s="9" t="s">
        <v>131</v>
      </c>
      <c r="D138" s="9" t="s">
        <v>8</v>
      </c>
      <c r="E138" s="9">
        <v>25</v>
      </c>
      <c r="F138" s="9">
        <v>20</v>
      </c>
      <c r="G138" s="9">
        <v>1</v>
      </c>
      <c r="H138" s="9">
        <v>1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</v>
      </c>
      <c r="P138" s="9">
        <v>3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f t="shared" si="12"/>
        <v>0</v>
      </c>
      <c r="AD138" s="9">
        <f>T138-(G138+H138)</f>
        <v>-2</v>
      </c>
      <c r="AE138" s="9">
        <f>U138-I138</f>
        <v>0</v>
      </c>
      <c r="AF138" s="9">
        <f>V138-J138</f>
        <v>0</v>
      </c>
      <c r="AG138" s="9">
        <f>W138-K138</f>
        <v>0</v>
      </c>
      <c r="AH138" s="9">
        <f>X138-L138</f>
        <v>0</v>
      </c>
      <c r="AI138" s="9">
        <f>Y138-M138</f>
        <v>0</v>
      </c>
      <c r="AJ138" s="9">
        <f>Z138-N138</f>
        <v>0</v>
      </c>
      <c r="AK138" s="9">
        <f>AA138-O138</f>
        <v>-1</v>
      </c>
      <c r="AL138" s="9">
        <f t="shared" si="13"/>
        <v>-2</v>
      </c>
      <c r="AM138" s="9">
        <f t="shared" si="14"/>
        <v>-3</v>
      </c>
    </row>
    <row r="139" spans="1:39" x14ac:dyDescent="0.2">
      <c r="A139" s="9" t="s">
        <v>57</v>
      </c>
      <c r="B139" s="9" t="s">
        <v>4</v>
      </c>
      <c r="C139" s="9" t="s">
        <v>130</v>
      </c>
      <c r="D139" s="9" t="s">
        <v>6</v>
      </c>
      <c r="E139" s="9">
        <v>8</v>
      </c>
      <c r="F139" s="9">
        <v>6.3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</v>
      </c>
      <c r="N139" s="9">
        <v>1</v>
      </c>
      <c r="O139" s="9">
        <v>0</v>
      </c>
      <c r="P139" s="9">
        <v>1</v>
      </c>
      <c r="Q139" s="9">
        <v>0</v>
      </c>
      <c r="R139" s="9" t="s">
        <v>4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f t="shared" si="12"/>
        <v>0</v>
      </c>
      <c r="AD139" s="9">
        <f>T139-(G139+H139)</f>
        <v>0</v>
      </c>
      <c r="AE139" s="9">
        <f>U139-I139</f>
        <v>0</v>
      </c>
      <c r="AF139" s="9">
        <f>V139-J139</f>
        <v>0</v>
      </c>
      <c r="AG139" s="9">
        <f>W139-K139</f>
        <v>0</v>
      </c>
      <c r="AH139" s="9">
        <f>X139-L139</f>
        <v>0</v>
      </c>
      <c r="AI139" s="9">
        <f>Y139-M139</f>
        <v>-1</v>
      </c>
      <c r="AJ139" s="9">
        <f>Z139-N139</f>
        <v>-1</v>
      </c>
      <c r="AK139" s="9">
        <f>AA139-O139</f>
        <v>0</v>
      </c>
      <c r="AL139" s="9">
        <f t="shared" si="13"/>
        <v>0</v>
      </c>
      <c r="AM139" s="9">
        <f t="shared" si="14"/>
        <v>-2</v>
      </c>
    </row>
    <row r="140" spans="1:39" x14ac:dyDescent="0.2">
      <c r="A140" s="9" t="s">
        <v>57</v>
      </c>
      <c r="B140" s="9" t="s">
        <v>4</v>
      </c>
      <c r="C140" s="9" t="s">
        <v>130</v>
      </c>
      <c r="D140" s="9" t="s">
        <v>21</v>
      </c>
      <c r="E140" s="9">
        <v>3</v>
      </c>
      <c r="F140" s="9">
        <v>3</v>
      </c>
      <c r="G140" s="9">
        <v>0</v>
      </c>
      <c r="H140" s="9">
        <v>0</v>
      </c>
      <c r="I140" s="9">
        <v>1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 t="s">
        <v>4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f t="shared" si="12"/>
        <v>0</v>
      </c>
      <c r="AD140" s="9">
        <f>T140-(G140+H140)</f>
        <v>0</v>
      </c>
      <c r="AE140" s="9">
        <f>U140-I140</f>
        <v>-1</v>
      </c>
      <c r="AF140" s="9">
        <f>V140-J140</f>
        <v>0</v>
      </c>
      <c r="AG140" s="9">
        <f>W140-K140</f>
        <v>0</v>
      </c>
      <c r="AH140" s="9">
        <f>X140-L140</f>
        <v>0</v>
      </c>
      <c r="AI140" s="9">
        <f>Y140-M140</f>
        <v>0</v>
      </c>
      <c r="AJ140" s="9">
        <f>Z140-N140</f>
        <v>0</v>
      </c>
      <c r="AK140" s="9">
        <f>AA140-O140</f>
        <v>0</v>
      </c>
      <c r="AL140" s="9">
        <f t="shared" si="13"/>
        <v>-1</v>
      </c>
      <c r="AM140" s="9">
        <f t="shared" si="14"/>
        <v>-1</v>
      </c>
    </row>
    <row r="141" spans="1:39" x14ac:dyDescent="0.2">
      <c r="A141" s="9" t="s">
        <v>57</v>
      </c>
      <c r="B141" s="9" t="s">
        <v>4</v>
      </c>
      <c r="C141" s="9" t="s">
        <v>130</v>
      </c>
      <c r="D141" s="9" t="s">
        <v>39</v>
      </c>
      <c r="E141" s="9">
        <v>1</v>
      </c>
      <c r="F141" s="9">
        <v>0.6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1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 t="s">
        <v>4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f t="shared" si="12"/>
        <v>0</v>
      </c>
      <c r="AD141" s="9">
        <f>T141-(G141+H141)</f>
        <v>0</v>
      </c>
      <c r="AE141" s="9">
        <f>U141-I141</f>
        <v>0</v>
      </c>
      <c r="AF141" s="9">
        <f>V141-J141</f>
        <v>0</v>
      </c>
      <c r="AG141" s="9">
        <f>W141-K141</f>
        <v>0</v>
      </c>
      <c r="AH141" s="9">
        <f>X141-L141</f>
        <v>-1</v>
      </c>
      <c r="AI141" s="9">
        <f>Y141-M141</f>
        <v>0</v>
      </c>
      <c r="AJ141" s="9">
        <f>Z141-N141</f>
        <v>0</v>
      </c>
      <c r="AK141" s="9">
        <f>AA141-O141</f>
        <v>0</v>
      </c>
      <c r="AL141" s="9">
        <f t="shared" si="13"/>
        <v>0</v>
      </c>
      <c r="AM141" s="9">
        <f t="shared" si="14"/>
        <v>-1</v>
      </c>
    </row>
    <row r="142" spans="1:39" x14ac:dyDescent="0.2">
      <c r="A142" s="9" t="s">
        <v>57</v>
      </c>
      <c r="B142" s="9" t="s">
        <v>4</v>
      </c>
      <c r="C142" s="9" t="s">
        <v>129</v>
      </c>
      <c r="D142" s="9" t="s">
        <v>8</v>
      </c>
      <c r="E142" s="9">
        <v>20</v>
      </c>
      <c r="F142" s="9">
        <v>18</v>
      </c>
      <c r="G142" s="9">
        <v>0</v>
      </c>
      <c r="H142" s="9">
        <v>1</v>
      </c>
      <c r="I142" s="9">
        <v>0</v>
      </c>
      <c r="J142" s="9">
        <v>0</v>
      </c>
      <c r="K142" s="9">
        <v>2</v>
      </c>
      <c r="L142" s="9">
        <v>0</v>
      </c>
      <c r="M142" s="9">
        <v>0</v>
      </c>
      <c r="N142" s="9">
        <v>0</v>
      </c>
      <c r="O142" s="9">
        <v>1</v>
      </c>
      <c r="P142" s="9">
        <v>1</v>
      </c>
      <c r="Q142" s="9">
        <v>0</v>
      </c>
      <c r="R142" s="9" t="s">
        <v>4</v>
      </c>
      <c r="S142" s="9">
        <v>2</v>
      </c>
      <c r="T142" s="9">
        <v>0</v>
      </c>
      <c r="U142" s="9">
        <v>0</v>
      </c>
      <c r="V142" s="9">
        <v>1</v>
      </c>
      <c r="W142" s="9">
        <v>1</v>
      </c>
      <c r="X142" s="9">
        <v>0</v>
      </c>
      <c r="Y142" s="9">
        <v>0</v>
      </c>
      <c r="Z142" s="9">
        <v>0</v>
      </c>
      <c r="AA142" s="9">
        <v>0</v>
      </c>
      <c r="AB142" s="9" t="s">
        <v>4</v>
      </c>
      <c r="AC142" s="9">
        <f t="shared" si="12"/>
        <v>2</v>
      </c>
      <c r="AD142" s="9">
        <f>T142-(G142+H142)</f>
        <v>-1</v>
      </c>
      <c r="AE142" s="9">
        <f>U142-I142</f>
        <v>0</v>
      </c>
      <c r="AF142" s="9">
        <f>V142-J142</f>
        <v>1</v>
      </c>
      <c r="AG142" s="9">
        <f>W142-K142</f>
        <v>-1</v>
      </c>
      <c r="AH142" s="9">
        <f>X142-L142</f>
        <v>0</v>
      </c>
      <c r="AI142" s="9">
        <f>Y142-M142</f>
        <v>0</v>
      </c>
      <c r="AJ142" s="9">
        <f>Z142-N142</f>
        <v>0</v>
      </c>
      <c r="AK142" s="9">
        <f>AA142-O142</f>
        <v>-1</v>
      </c>
      <c r="AL142" s="9">
        <f t="shared" si="13"/>
        <v>-1</v>
      </c>
      <c r="AM142" s="9">
        <f t="shared" si="14"/>
        <v>-2</v>
      </c>
    </row>
    <row r="143" spans="1:39" x14ac:dyDescent="0.2">
      <c r="A143" s="9" t="s">
        <v>57</v>
      </c>
      <c r="B143" s="9" t="s">
        <v>4</v>
      </c>
      <c r="C143" s="9" t="s">
        <v>128</v>
      </c>
      <c r="D143" s="9" t="s">
        <v>127</v>
      </c>
      <c r="E143" s="9">
        <v>7</v>
      </c>
      <c r="F143" s="9">
        <v>6.1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1</v>
      </c>
      <c r="O143" s="9">
        <v>1</v>
      </c>
      <c r="P143" s="9">
        <v>1</v>
      </c>
      <c r="Q143" s="9">
        <v>2</v>
      </c>
      <c r="R143" s="9">
        <v>2</v>
      </c>
      <c r="S143" s="9">
        <v>3</v>
      </c>
      <c r="T143" s="9">
        <v>0</v>
      </c>
      <c r="U143" s="9">
        <v>1</v>
      </c>
      <c r="V143" s="9">
        <v>1</v>
      </c>
      <c r="W143" s="9">
        <v>1</v>
      </c>
      <c r="X143" s="9">
        <v>0</v>
      </c>
      <c r="Y143" s="9">
        <v>0</v>
      </c>
      <c r="Z143" s="9">
        <v>0</v>
      </c>
      <c r="AA143" s="9">
        <v>0</v>
      </c>
      <c r="AB143" s="9">
        <v>1</v>
      </c>
      <c r="AC143" s="9">
        <f t="shared" si="12"/>
        <v>3</v>
      </c>
      <c r="AD143" s="9">
        <f>T143-(G143+H143)</f>
        <v>0</v>
      </c>
      <c r="AE143" s="9">
        <f>U143-I143</f>
        <v>1</v>
      </c>
      <c r="AF143" s="9">
        <f>V143-J143</f>
        <v>1</v>
      </c>
      <c r="AG143" s="9">
        <f>W143-K143</f>
        <v>1</v>
      </c>
      <c r="AH143" s="9">
        <f>X143-L143</f>
        <v>0</v>
      </c>
      <c r="AI143" s="9">
        <f>Y143-M143</f>
        <v>0</v>
      </c>
      <c r="AJ143" s="9">
        <f>Z143-N143</f>
        <v>-1</v>
      </c>
      <c r="AK143" s="9">
        <f>AA143-O143</f>
        <v>-1</v>
      </c>
      <c r="AL143" s="9">
        <f t="shared" si="13"/>
        <v>3</v>
      </c>
      <c r="AM143" s="9">
        <f t="shared" si="14"/>
        <v>1</v>
      </c>
    </row>
    <row r="144" spans="1:39" x14ac:dyDescent="0.2">
      <c r="A144" s="9" t="s">
        <v>57</v>
      </c>
      <c r="B144" s="9" t="s">
        <v>4</v>
      </c>
      <c r="C144" s="9" t="s">
        <v>126</v>
      </c>
      <c r="D144" s="9" t="s">
        <v>125</v>
      </c>
      <c r="E144" s="9">
        <v>22</v>
      </c>
      <c r="F144" s="9">
        <v>17</v>
      </c>
      <c r="G144" s="9">
        <v>0</v>
      </c>
      <c r="H144" s="9">
        <v>0</v>
      </c>
      <c r="I144" s="9">
        <v>2</v>
      </c>
      <c r="J144" s="9">
        <v>2</v>
      </c>
      <c r="K144" s="9">
        <v>2</v>
      </c>
      <c r="L144" s="9">
        <v>1</v>
      </c>
      <c r="M144" s="9">
        <v>1</v>
      </c>
      <c r="N144" s="9">
        <v>1</v>
      </c>
      <c r="O144" s="9">
        <v>0</v>
      </c>
      <c r="P144" s="9">
        <v>2</v>
      </c>
      <c r="Q144" s="9">
        <v>0</v>
      </c>
      <c r="R144" s="9" t="s">
        <v>4</v>
      </c>
      <c r="S144" s="9">
        <v>11</v>
      </c>
      <c r="T144" s="9">
        <v>2</v>
      </c>
      <c r="U144" s="9">
        <v>3</v>
      </c>
      <c r="V144" s="9">
        <v>2</v>
      </c>
      <c r="W144" s="9">
        <v>2</v>
      </c>
      <c r="X144" s="9">
        <v>2</v>
      </c>
      <c r="Y144" s="9">
        <v>0</v>
      </c>
      <c r="Z144" s="9">
        <v>0</v>
      </c>
      <c r="AA144" s="9">
        <v>0</v>
      </c>
      <c r="AB144" s="9">
        <v>1</v>
      </c>
      <c r="AC144" s="9">
        <f t="shared" si="12"/>
        <v>11</v>
      </c>
      <c r="AD144" s="9">
        <f>T144-(G144+H144)</f>
        <v>2</v>
      </c>
      <c r="AE144" s="9">
        <f>U144-I144</f>
        <v>1</v>
      </c>
      <c r="AF144" s="9">
        <f>V144-J144</f>
        <v>0</v>
      </c>
      <c r="AG144" s="9">
        <f>W144-K144</f>
        <v>0</v>
      </c>
      <c r="AH144" s="9">
        <f>X144-L144</f>
        <v>1</v>
      </c>
      <c r="AI144" s="9">
        <f>Y144-M144</f>
        <v>-1</v>
      </c>
      <c r="AJ144" s="9">
        <f>Z144-N144</f>
        <v>-1</v>
      </c>
      <c r="AK144" s="9">
        <f>AA144-O144</f>
        <v>0</v>
      </c>
      <c r="AL144" s="9">
        <f t="shared" si="13"/>
        <v>3</v>
      </c>
      <c r="AM144" s="9">
        <f t="shared" si="14"/>
        <v>2</v>
      </c>
    </row>
    <row r="145" spans="1:39" x14ac:dyDescent="0.2">
      <c r="A145" s="9" t="s">
        <v>57</v>
      </c>
      <c r="B145" s="9" t="s">
        <v>4</v>
      </c>
      <c r="C145" s="9" t="s">
        <v>124</v>
      </c>
      <c r="D145" s="9" t="s">
        <v>124</v>
      </c>
      <c r="E145" s="9">
        <v>20</v>
      </c>
      <c r="F145" s="9">
        <v>16.3</v>
      </c>
      <c r="G145" s="9">
        <v>0</v>
      </c>
      <c r="H145" s="9">
        <v>1</v>
      </c>
      <c r="I145" s="9">
        <v>1</v>
      </c>
      <c r="J145" s="9">
        <v>1</v>
      </c>
      <c r="K145" s="9">
        <v>0</v>
      </c>
      <c r="L145" s="9">
        <v>0</v>
      </c>
      <c r="M145" s="9">
        <v>1</v>
      </c>
      <c r="N145" s="9">
        <v>0</v>
      </c>
      <c r="O145" s="9">
        <v>0</v>
      </c>
      <c r="P145" s="9">
        <v>1</v>
      </c>
      <c r="Q145" s="9">
        <v>2</v>
      </c>
      <c r="R145" s="9">
        <v>2</v>
      </c>
      <c r="S145" s="9">
        <v>3</v>
      </c>
      <c r="T145" s="9">
        <v>0</v>
      </c>
      <c r="U145" s="9">
        <v>2</v>
      </c>
      <c r="V145" s="9">
        <v>0</v>
      </c>
      <c r="W145" s="9">
        <v>0</v>
      </c>
      <c r="X145" s="9">
        <v>1</v>
      </c>
      <c r="Y145" s="9">
        <v>0</v>
      </c>
      <c r="Z145" s="9">
        <v>0</v>
      </c>
      <c r="AA145" s="9">
        <v>0</v>
      </c>
      <c r="AB145" s="9">
        <v>1</v>
      </c>
      <c r="AC145" s="9">
        <f t="shared" si="12"/>
        <v>3</v>
      </c>
      <c r="AD145" s="9">
        <f>T145-(G145+H145)</f>
        <v>-1</v>
      </c>
      <c r="AE145" s="9">
        <f>U145-I145</f>
        <v>1</v>
      </c>
      <c r="AF145" s="9">
        <f>V145-J145</f>
        <v>-1</v>
      </c>
      <c r="AG145" s="9">
        <f>W145-K145</f>
        <v>0</v>
      </c>
      <c r="AH145" s="9">
        <f>X145-L145</f>
        <v>1</v>
      </c>
      <c r="AI145" s="9">
        <f>Y145-M145</f>
        <v>-1</v>
      </c>
      <c r="AJ145" s="9">
        <f>Z145-N145</f>
        <v>0</v>
      </c>
      <c r="AK145" s="9">
        <f>AA145-O145</f>
        <v>0</v>
      </c>
      <c r="AL145" s="9">
        <f t="shared" si="13"/>
        <v>-1</v>
      </c>
      <c r="AM145" s="9">
        <f t="shared" si="14"/>
        <v>-1</v>
      </c>
    </row>
    <row r="146" spans="1:39" x14ac:dyDescent="0.2">
      <c r="A146" s="9" t="s">
        <v>57</v>
      </c>
      <c r="B146" s="9" t="s">
        <v>4</v>
      </c>
      <c r="C146" s="9" t="s">
        <v>123</v>
      </c>
      <c r="D146" s="9" t="s">
        <v>103</v>
      </c>
      <c r="E146" s="9">
        <v>23</v>
      </c>
      <c r="F146" s="9">
        <v>19.100000000000001</v>
      </c>
      <c r="G146" s="9">
        <v>0</v>
      </c>
      <c r="H146" s="9">
        <v>1</v>
      </c>
      <c r="I146" s="9">
        <v>0</v>
      </c>
      <c r="J146" s="9">
        <v>1</v>
      </c>
      <c r="K146" s="9">
        <v>0</v>
      </c>
      <c r="L146" s="9">
        <v>1</v>
      </c>
      <c r="M146" s="9">
        <v>1</v>
      </c>
      <c r="N146" s="9">
        <v>1</v>
      </c>
      <c r="O146" s="9">
        <v>2</v>
      </c>
      <c r="P146" s="9">
        <v>0</v>
      </c>
      <c r="Q146" s="9">
        <v>0</v>
      </c>
      <c r="R146" s="9">
        <v>0</v>
      </c>
      <c r="S146" s="9">
        <v>6</v>
      </c>
      <c r="T146" s="9">
        <v>1</v>
      </c>
      <c r="U146" s="9">
        <v>1</v>
      </c>
      <c r="V146" s="9">
        <v>0</v>
      </c>
      <c r="W146" s="9">
        <v>2</v>
      </c>
      <c r="X146" s="9">
        <v>2</v>
      </c>
      <c r="Y146" s="9">
        <v>0</v>
      </c>
      <c r="Z146" s="9">
        <v>0</v>
      </c>
      <c r="AA146" s="9">
        <v>0</v>
      </c>
      <c r="AB146" s="9">
        <v>1</v>
      </c>
      <c r="AC146" s="9">
        <f t="shared" si="12"/>
        <v>6</v>
      </c>
      <c r="AD146" s="9">
        <f>T146-(G146+H146)</f>
        <v>0</v>
      </c>
      <c r="AE146" s="9">
        <f>U146-I146</f>
        <v>1</v>
      </c>
      <c r="AF146" s="9">
        <f>V146-J146</f>
        <v>-1</v>
      </c>
      <c r="AG146" s="9">
        <f>W146-K146</f>
        <v>2</v>
      </c>
      <c r="AH146" s="9">
        <f>X146-L146</f>
        <v>1</v>
      </c>
      <c r="AI146" s="9">
        <f>Y146-M146</f>
        <v>-1</v>
      </c>
      <c r="AJ146" s="9">
        <f>Z146-N146</f>
        <v>-1</v>
      </c>
      <c r="AK146" s="9">
        <f>AA146-O146</f>
        <v>-2</v>
      </c>
      <c r="AL146" s="9">
        <f t="shared" si="13"/>
        <v>2</v>
      </c>
      <c r="AM146" s="9">
        <f t="shared" si="14"/>
        <v>-1</v>
      </c>
    </row>
    <row r="147" spans="1:39" x14ac:dyDescent="0.2">
      <c r="A147" s="9" t="s">
        <v>57</v>
      </c>
      <c r="B147" s="9" t="s">
        <v>4</v>
      </c>
      <c r="C147" s="9" t="s">
        <v>18</v>
      </c>
      <c r="D147" s="9" t="s">
        <v>18</v>
      </c>
      <c r="E147" s="9">
        <v>26</v>
      </c>
      <c r="F147" s="9">
        <v>18</v>
      </c>
      <c r="G147" s="9">
        <v>0</v>
      </c>
      <c r="H147" s="9">
        <v>1</v>
      </c>
      <c r="I147" s="9">
        <v>3</v>
      </c>
      <c r="J147" s="9">
        <v>2</v>
      </c>
      <c r="K147" s="9">
        <v>1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7</v>
      </c>
      <c r="R147" s="9">
        <v>7</v>
      </c>
      <c r="S147" s="9">
        <v>18</v>
      </c>
      <c r="T147" s="9">
        <v>2</v>
      </c>
      <c r="U147" s="9">
        <v>3</v>
      </c>
      <c r="V147" s="9">
        <v>4</v>
      </c>
      <c r="W147" s="9">
        <v>0</v>
      </c>
      <c r="X147" s="9">
        <v>1</v>
      </c>
      <c r="Y147" s="9">
        <v>6</v>
      </c>
      <c r="Z147" s="9">
        <v>1</v>
      </c>
      <c r="AA147" s="9">
        <v>1</v>
      </c>
      <c r="AB147" s="9">
        <v>4</v>
      </c>
      <c r="AC147" s="9">
        <f t="shared" si="12"/>
        <v>18</v>
      </c>
      <c r="AD147" s="9">
        <f>T147-(G147+H147)</f>
        <v>1</v>
      </c>
      <c r="AE147" s="9">
        <f>U147-I147</f>
        <v>0</v>
      </c>
      <c r="AF147" s="9">
        <f>V147-J147</f>
        <v>2</v>
      </c>
      <c r="AG147" s="9">
        <f>W147-K147</f>
        <v>-1</v>
      </c>
      <c r="AH147" s="9">
        <f>X147-L147</f>
        <v>1</v>
      </c>
      <c r="AI147" s="9">
        <f>Y147-M147</f>
        <v>6</v>
      </c>
      <c r="AJ147" s="9">
        <f>Z147-N147</f>
        <v>1</v>
      </c>
      <c r="AK147" s="9">
        <f>AA147-O147</f>
        <v>1</v>
      </c>
      <c r="AL147" s="9">
        <f t="shared" si="13"/>
        <v>2</v>
      </c>
      <c r="AM147" s="9">
        <f t="shared" si="14"/>
        <v>11</v>
      </c>
    </row>
    <row r="148" spans="1:39" x14ac:dyDescent="0.2">
      <c r="A148" s="9" t="s">
        <v>57</v>
      </c>
      <c r="B148" s="9" t="s">
        <v>4</v>
      </c>
      <c r="C148" s="9" t="s">
        <v>122</v>
      </c>
      <c r="D148" s="9" t="s">
        <v>121</v>
      </c>
      <c r="E148" s="9">
        <v>12</v>
      </c>
      <c r="F148" s="9">
        <v>10.8</v>
      </c>
      <c r="G148" s="9">
        <v>0</v>
      </c>
      <c r="H148" s="9">
        <v>0</v>
      </c>
      <c r="I148" s="9">
        <v>1</v>
      </c>
      <c r="J148" s="9">
        <v>1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2</v>
      </c>
      <c r="R148" s="9" t="s">
        <v>4</v>
      </c>
      <c r="S148" s="9">
        <v>5</v>
      </c>
      <c r="T148" s="9">
        <v>2</v>
      </c>
      <c r="U148" s="9">
        <v>1</v>
      </c>
      <c r="V148" s="9">
        <v>0</v>
      </c>
      <c r="W148" s="9">
        <v>1</v>
      </c>
      <c r="X148" s="9">
        <v>0</v>
      </c>
      <c r="Y148" s="9">
        <v>1</v>
      </c>
      <c r="Z148" s="9">
        <v>0</v>
      </c>
      <c r="AA148" s="9">
        <v>0</v>
      </c>
      <c r="AB148" s="9">
        <v>1</v>
      </c>
      <c r="AC148" s="9">
        <f t="shared" si="12"/>
        <v>5</v>
      </c>
      <c r="AD148" s="9">
        <f>T148-(G148+H148)</f>
        <v>2</v>
      </c>
      <c r="AE148" s="9">
        <f>U148-I148</f>
        <v>0</v>
      </c>
      <c r="AF148" s="9">
        <f>V148-J148</f>
        <v>-1</v>
      </c>
      <c r="AG148" s="9">
        <f>W148-K148</f>
        <v>1</v>
      </c>
      <c r="AH148" s="9">
        <f>X148-L148</f>
        <v>0</v>
      </c>
      <c r="AI148" s="9">
        <f>Y148-M148</f>
        <v>1</v>
      </c>
      <c r="AJ148" s="9">
        <f>Z148-N148</f>
        <v>0</v>
      </c>
      <c r="AK148" s="9">
        <f>AA148-O148</f>
        <v>0</v>
      </c>
      <c r="AL148" s="9">
        <f t="shared" si="13"/>
        <v>2</v>
      </c>
      <c r="AM148" s="9">
        <f t="shared" si="14"/>
        <v>3</v>
      </c>
    </row>
    <row r="149" spans="1:39" x14ac:dyDescent="0.2">
      <c r="A149" s="9" t="s">
        <v>57</v>
      </c>
      <c r="B149" s="9" t="s">
        <v>4</v>
      </c>
      <c r="C149" s="9" t="s">
        <v>120</v>
      </c>
      <c r="D149" s="9" t="s">
        <v>40</v>
      </c>
      <c r="E149" s="9">
        <v>16</v>
      </c>
      <c r="F149" s="9">
        <v>16</v>
      </c>
      <c r="G149" s="9">
        <v>0</v>
      </c>
      <c r="H149" s="9">
        <v>0</v>
      </c>
      <c r="I149" s="9">
        <v>3</v>
      </c>
      <c r="J149" s="9">
        <v>0</v>
      </c>
      <c r="K149" s="9">
        <v>1</v>
      </c>
      <c r="L149" s="9">
        <v>1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 t="s">
        <v>4</v>
      </c>
      <c r="S149" s="9">
        <v>8</v>
      </c>
      <c r="T149" s="9">
        <v>3</v>
      </c>
      <c r="U149" s="9">
        <v>2</v>
      </c>
      <c r="V149" s="9">
        <v>2</v>
      </c>
      <c r="W149" s="9">
        <v>1</v>
      </c>
      <c r="X149" s="9">
        <v>0</v>
      </c>
      <c r="Y149" s="9">
        <v>0</v>
      </c>
      <c r="Z149" s="9">
        <v>0</v>
      </c>
      <c r="AA149" s="9">
        <v>0</v>
      </c>
      <c r="AB149" s="9">
        <v>1</v>
      </c>
      <c r="AC149" s="9">
        <f t="shared" si="12"/>
        <v>8</v>
      </c>
      <c r="AD149" s="9">
        <f>T149-(G149+H149)</f>
        <v>3</v>
      </c>
      <c r="AE149" s="9">
        <f>U149-I149</f>
        <v>-1</v>
      </c>
      <c r="AF149" s="9">
        <f>V149-J149</f>
        <v>2</v>
      </c>
      <c r="AG149" s="9">
        <f>W149-K149</f>
        <v>0</v>
      </c>
      <c r="AH149" s="9">
        <f>X149-L149</f>
        <v>-1</v>
      </c>
      <c r="AI149" s="9">
        <f>Y149-M149</f>
        <v>0</v>
      </c>
      <c r="AJ149" s="9">
        <f>Z149-N149</f>
        <v>0</v>
      </c>
      <c r="AK149" s="9">
        <f>AA149-O149</f>
        <v>0</v>
      </c>
      <c r="AL149" s="9">
        <f t="shared" si="13"/>
        <v>4</v>
      </c>
      <c r="AM149" s="9">
        <f t="shared" si="14"/>
        <v>3</v>
      </c>
    </row>
    <row r="150" spans="1:39" x14ac:dyDescent="0.2">
      <c r="A150" s="9" t="s">
        <v>57</v>
      </c>
      <c r="B150" s="9" t="s">
        <v>4</v>
      </c>
      <c r="C150" s="9" t="s">
        <v>15</v>
      </c>
      <c r="D150" s="9" t="s">
        <v>15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 t="s">
        <v>4</v>
      </c>
      <c r="R150" s="9" t="s">
        <v>4</v>
      </c>
      <c r="S150" s="9">
        <v>39</v>
      </c>
      <c r="T150" s="9">
        <v>4</v>
      </c>
      <c r="U150" s="9">
        <v>11</v>
      </c>
      <c r="V150" s="9">
        <v>7</v>
      </c>
      <c r="W150" s="9">
        <v>8</v>
      </c>
      <c r="X150" s="9">
        <v>8</v>
      </c>
      <c r="Y150" s="9">
        <v>1</v>
      </c>
      <c r="Z150" s="9">
        <v>0</v>
      </c>
      <c r="AA150" s="9">
        <v>0</v>
      </c>
      <c r="AB150" s="9">
        <v>6</v>
      </c>
      <c r="AC150" s="9">
        <f t="shared" si="12"/>
        <v>39</v>
      </c>
      <c r="AD150" s="9">
        <f>T150-(G150+H150)</f>
        <v>4</v>
      </c>
      <c r="AE150" s="9">
        <f>U150-I150</f>
        <v>11</v>
      </c>
      <c r="AF150" s="9">
        <f>V150-J150</f>
        <v>7</v>
      </c>
      <c r="AG150" s="9">
        <f>W150-K150</f>
        <v>8</v>
      </c>
      <c r="AH150" s="9">
        <f>X150-L150</f>
        <v>8</v>
      </c>
      <c r="AI150" s="9">
        <f>Y150-M150</f>
        <v>1</v>
      </c>
      <c r="AJ150" s="9">
        <f>Z150-N150</f>
        <v>0</v>
      </c>
      <c r="AK150" s="9">
        <f>AA150-O150</f>
        <v>0</v>
      </c>
      <c r="AL150" s="9">
        <f t="shared" si="13"/>
        <v>30</v>
      </c>
      <c r="AM150" s="9">
        <f t="shared" si="14"/>
        <v>39</v>
      </c>
    </row>
    <row r="151" spans="1:39" x14ac:dyDescent="0.2">
      <c r="A151" s="9" t="s">
        <v>57</v>
      </c>
      <c r="B151" s="9" t="s">
        <v>4</v>
      </c>
      <c r="C151" s="9" t="s">
        <v>119</v>
      </c>
      <c r="D151" s="9" t="s">
        <v>11</v>
      </c>
      <c r="E151" s="9">
        <v>22</v>
      </c>
      <c r="F151" s="9">
        <v>20.3</v>
      </c>
      <c r="G151" s="9">
        <v>1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24</v>
      </c>
      <c r="R151" s="9">
        <v>24</v>
      </c>
      <c r="S151" s="9">
        <v>31</v>
      </c>
      <c r="T151" s="9">
        <v>7</v>
      </c>
      <c r="U151" s="9">
        <v>6</v>
      </c>
      <c r="V151" s="9">
        <v>10</v>
      </c>
      <c r="W151" s="9">
        <v>4</v>
      </c>
      <c r="X151" s="9">
        <v>4</v>
      </c>
      <c r="Y151" s="9">
        <v>0</v>
      </c>
      <c r="Z151" s="9">
        <v>0</v>
      </c>
      <c r="AA151" s="9">
        <v>0</v>
      </c>
      <c r="AB151" s="9">
        <v>3</v>
      </c>
      <c r="AC151" s="9">
        <f t="shared" si="12"/>
        <v>31</v>
      </c>
      <c r="AD151" s="9">
        <f>T151-(G151+H151)</f>
        <v>6</v>
      </c>
      <c r="AE151" s="9">
        <f>U151-I151</f>
        <v>6</v>
      </c>
      <c r="AF151" s="9">
        <f>V151-J151</f>
        <v>10</v>
      </c>
      <c r="AG151" s="9">
        <f>W151-K151</f>
        <v>4</v>
      </c>
      <c r="AH151" s="9">
        <f>X151-L151</f>
        <v>4</v>
      </c>
      <c r="AI151" s="9">
        <f>Y151-M151</f>
        <v>0</v>
      </c>
      <c r="AJ151" s="9">
        <f>Z151-N151</f>
        <v>0</v>
      </c>
      <c r="AK151" s="9">
        <f>AA151-O151</f>
        <v>0</v>
      </c>
      <c r="AL151" s="9">
        <f t="shared" si="13"/>
        <v>26</v>
      </c>
      <c r="AM151" s="9">
        <f t="shared" si="14"/>
        <v>30</v>
      </c>
    </row>
    <row r="152" spans="1:39" x14ac:dyDescent="0.2">
      <c r="A152" s="9" t="s">
        <v>57</v>
      </c>
      <c r="B152" s="9" t="s">
        <v>4</v>
      </c>
      <c r="C152" s="9" t="s">
        <v>118</v>
      </c>
      <c r="D152" s="9" t="s">
        <v>117</v>
      </c>
      <c r="E152" s="9">
        <v>10</v>
      </c>
      <c r="F152" s="9">
        <v>6.5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</v>
      </c>
      <c r="M152" s="9">
        <v>0</v>
      </c>
      <c r="N152" s="9">
        <v>0</v>
      </c>
      <c r="O152" s="9">
        <v>0</v>
      </c>
      <c r="P152" s="9">
        <v>1</v>
      </c>
      <c r="Q152" s="9">
        <v>2</v>
      </c>
      <c r="R152" s="9">
        <v>1</v>
      </c>
      <c r="S152" s="9">
        <v>3</v>
      </c>
      <c r="T152" s="9">
        <v>0</v>
      </c>
      <c r="U152" s="9">
        <v>0</v>
      </c>
      <c r="V152" s="9">
        <v>1</v>
      </c>
      <c r="W152" s="9">
        <v>2</v>
      </c>
      <c r="X152" s="9">
        <v>0</v>
      </c>
      <c r="Y152" s="9">
        <v>0</v>
      </c>
      <c r="Z152" s="9">
        <v>0</v>
      </c>
      <c r="AA152" s="9">
        <v>0</v>
      </c>
      <c r="AB152" s="9">
        <v>1</v>
      </c>
      <c r="AC152" s="9">
        <f t="shared" si="12"/>
        <v>3</v>
      </c>
      <c r="AD152" s="9">
        <f>T152-(G152+H152)</f>
        <v>0</v>
      </c>
      <c r="AE152" s="9">
        <f>U152-I152</f>
        <v>0</v>
      </c>
      <c r="AF152" s="9">
        <f>V152-J152</f>
        <v>1</v>
      </c>
      <c r="AG152" s="9">
        <f>W152-K152</f>
        <v>2</v>
      </c>
      <c r="AH152" s="9">
        <f>X152-L152</f>
        <v>-1</v>
      </c>
      <c r="AI152" s="9">
        <f>Y152-M152</f>
        <v>0</v>
      </c>
      <c r="AJ152" s="9">
        <f>Z152-N152</f>
        <v>0</v>
      </c>
      <c r="AK152" s="9">
        <f>AA152-O152</f>
        <v>0</v>
      </c>
      <c r="AL152" s="9">
        <f t="shared" si="13"/>
        <v>3</v>
      </c>
      <c r="AM152" s="9">
        <f t="shared" si="14"/>
        <v>2</v>
      </c>
    </row>
    <row r="153" spans="1:39" x14ac:dyDescent="0.2">
      <c r="A153" s="9" t="s">
        <v>57</v>
      </c>
      <c r="B153" s="9" t="s">
        <v>4</v>
      </c>
      <c r="C153" s="9" t="s">
        <v>116</v>
      </c>
      <c r="D153" s="9" t="s">
        <v>26</v>
      </c>
      <c r="E153" s="9">
        <v>5</v>
      </c>
      <c r="F153" s="9">
        <v>4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</v>
      </c>
      <c r="N153" s="9">
        <v>0</v>
      </c>
      <c r="O153" s="9">
        <v>0</v>
      </c>
      <c r="P153" s="9">
        <v>1</v>
      </c>
      <c r="Q153" s="9">
        <v>0</v>
      </c>
      <c r="R153" s="9">
        <v>0</v>
      </c>
      <c r="S153" s="9">
        <v>3</v>
      </c>
      <c r="T153" s="9">
        <v>0</v>
      </c>
      <c r="U153" s="9">
        <v>0</v>
      </c>
      <c r="V153" s="9">
        <v>1</v>
      </c>
      <c r="W153" s="9">
        <v>1</v>
      </c>
      <c r="X153" s="9">
        <v>0</v>
      </c>
      <c r="Y153" s="9">
        <v>0</v>
      </c>
      <c r="Z153" s="9">
        <v>1</v>
      </c>
      <c r="AA153" s="9">
        <v>0</v>
      </c>
      <c r="AB153" s="9">
        <v>0</v>
      </c>
      <c r="AC153" s="9">
        <f t="shared" si="12"/>
        <v>3</v>
      </c>
      <c r="AD153" s="9">
        <f>T153-(G153+H153)</f>
        <v>0</v>
      </c>
      <c r="AE153" s="9">
        <f>U153-I153</f>
        <v>0</v>
      </c>
      <c r="AF153" s="9">
        <f>V153-J153</f>
        <v>1</v>
      </c>
      <c r="AG153" s="9">
        <f>W153-K153</f>
        <v>1</v>
      </c>
      <c r="AH153" s="9">
        <f>X153-L153</f>
        <v>0</v>
      </c>
      <c r="AI153" s="9">
        <f>Y153-M153</f>
        <v>-1</v>
      </c>
      <c r="AJ153" s="9">
        <f>Z153-N153</f>
        <v>1</v>
      </c>
      <c r="AK153" s="9">
        <f>AA153-O153</f>
        <v>0</v>
      </c>
      <c r="AL153" s="9">
        <f t="shared" si="13"/>
        <v>2</v>
      </c>
      <c r="AM153" s="9">
        <f t="shared" si="14"/>
        <v>2</v>
      </c>
    </row>
    <row r="154" spans="1:39" x14ac:dyDescent="0.2">
      <c r="A154" s="9" t="s">
        <v>57</v>
      </c>
      <c r="B154" s="9" t="s">
        <v>4</v>
      </c>
      <c r="C154" s="9" t="s">
        <v>116</v>
      </c>
      <c r="D154" s="9" t="s">
        <v>37</v>
      </c>
      <c r="E154" s="9">
        <v>5</v>
      </c>
      <c r="F154" s="9">
        <v>4.3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1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f t="shared" si="12"/>
        <v>0</v>
      </c>
      <c r="AD154" s="9">
        <f>T154-(G154+H154)</f>
        <v>0</v>
      </c>
      <c r="AE154" s="9">
        <f>U154-I154</f>
        <v>0</v>
      </c>
      <c r="AF154" s="9">
        <f>V154-J154</f>
        <v>0</v>
      </c>
      <c r="AG154" s="9">
        <f>W154-K154</f>
        <v>0</v>
      </c>
      <c r="AH154" s="9">
        <f>X154-L154</f>
        <v>0</v>
      </c>
      <c r="AI154" s="9">
        <f>Y154-M154</f>
        <v>0</v>
      </c>
      <c r="AJ154" s="9">
        <f>Z154-N154</f>
        <v>-1</v>
      </c>
      <c r="AK154" s="9">
        <f>AA154-O154</f>
        <v>0</v>
      </c>
      <c r="AL154" s="9">
        <f t="shared" si="13"/>
        <v>0</v>
      </c>
      <c r="AM154" s="9">
        <f t="shared" si="14"/>
        <v>-1</v>
      </c>
    </row>
    <row r="155" spans="1:39" x14ac:dyDescent="0.2">
      <c r="A155" s="9" t="s">
        <v>57</v>
      </c>
      <c r="B155" s="9" t="s">
        <v>4</v>
      </c>
      <c r="C155" s="9" t="s">
        <v>116</v>
      </c>
      <c r="D155" s="9" t="s">
        <v>42</v>
      </c>
      <c r="E155" s="9">
        <v>6</v>
      </c>
      <c r="F155" s="9">
        <v>4.2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1</v>
      </c>
      <c r="Q155" s="9">
        <v>0</v>
      </c>
      <c r="R155" s="9">
        <v>0</v>
      </c>
      <c r="S155" s="9">
        <v>3</v>
      </c>
      <c r="T155" s="9">
        <v>1</v>
      </c>
      <c r="U155" s="9">
        <v>0</v>
      </c>
      <c r="V155" s="9">
        <v>0</v>
      </c>
      <c r="W155" s="9">
        <v>1</v>
      </c>
      <c r="X155" s="9">
        <v>1</v>
      </c>
      <c r="Y155" s="9">
        <v>0</v>
      </c>
      <c r="Z155" s="9">
        <v>0</v>
      </c>
      <c r="AA155" s="9">
        <v>0</v>
      </c>
      <c r="AB155" s="9">
        <v>1</v>
      </c>
      <c r="AC155" s="9">
        <f t="shared" si="12"/>
        <v>3</v>
      </c>
      <c r="AD155" s="9">
        <f>T155-(G155+H155)</f>
        <v>1</v>
      </c>
      <c r="AE155" s="9">
        <f>U155-I155</f>
        <v>0</v>
      </c>
      <c r="AF155" s="9">
        <f>V155-J155</f>
        <v>0</v>
      </c>
      <c r="AG155" s="9">
        <f>W155-K155</f>
        <v>1</v>
      </c>
      <c r="AH155" s="9">
        <f>X155-L155</f>
        <v>1</v>
      </c>
      <c r="AI155" s="9">
        <f>Y155-M155</f>
        <v>0</v>
      </c>
      <c r="AJ155" s="9">
        <f>Z155-N155</f>
        <v>0</v>
      </c>
      <c r="AK155" s="9">
        <f>AA155-O155</f>
        <v>0</v>
      </c>
      <c r="AL155" s="9">
        <f t="shared" si="13"/>
        <v>2</v>
      </c>
      <c r="AM155" s="9">
        <f t="shared" si="14"/>
        <v>3</v>
      </c>
    </row>
    <row r="156" spans="1:39" x14ac:dyDescent="0.2">
      <c r="A156" s="9" t="s">
        <v>57</v>
      </c>
      <c r="B156" s="9" t="s">
        <v>4</v>
      </c>
      <c r="C156" s="9" t="s">
        <v>116</v>
      </c>
      <c r="D156" s="9" t="s">
        <v>114</v>
      </c>
      <c r="E156" s="9">
        <v>2</v>
      </c>
      <c r="F156" s="9">
        <v>2</v>
      </c>
      <c r="G156" s="9">
        <v>0</v>
      </c>
      <c r="H156" s="9">
        <v>0</v>
      </c>
      <c r="I156" s="9">
        <v>1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f t="shared" si="12"/>
        <v>0</v>
      </c>
      <c r="AD156" s="9">
        <f>T156-(G156+H156)</f>
        <v>0</v>
      </c>
      <c r="AE156" s="9">
        <f>U156-I156</f>
        <v>-1</v>
      </c>
      <c r="AF156" s="9">
        <f>V156-J156</f>
        <v>0</v>
      </c>
      <c r="AG156" s="9">
        <f>W156-K156</f>
        <v>0</v>
      </c>
      <c r="AH156" s="9">
        <f>X156-L156</f>
        <v>0</v>
      </c>
      <c r="AI156" s="9">
        <f>Y156-M156</f>
        <v>0</v>
      </c>
      <c r="AJ156" s="9">
        <f>Z156-N156</f>
        <v>0</v>
      </c>
      <c r="AK156" s="9">
        <f>AA156-O156</f>
        <v>0</v>
      </c>
      <c r="AL156" s="9">
        <f t="shared" si="13"/>
        <v>-1</v>
      </c>
      <c r="AM156" s="9">
        <f t="shared" si="14"/>
        <v>-1</v>
      </c>
    </row>
    <row r="157" spans="1:39" x14ac:dyDescent="0.2">
      <c r="A157" s="9" t="s">
        <v>57</v>
      </c>
      <c r="B157" s="9" t="s">
        <v>4</v>
      </c>
      <c r="C157" s="9" t="s">
        <v>116</v>
      </c>
      <c r="D157" s="9" t="s">
        <v>33</v>
      </c>
      <c r="E157" s="9">
        <v>1</v>
      </c>
      <c r="F157" s="9">
        <v>0.9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f t="shared" si="12"/>
        <v>0</v>
      </c>
      <c r="AD157" s="9">
        <f>T157-(G157+H157)</f>
        <v>0</v>
      </c>
      <c r="AE157" s="9">
        <f>U157-I157</f>
        <v>0</v>
      </c>
      <c r="AF157" s="9">
        <f>V157-J157</f>
        <v>0</v>
      </c>
      <c r="AG157" s="9">
        <f>W157-K157</f>
        <v>0</v>
      </c>
      <c r="AH157" s="9">
        <f>X157-L157</f>
        <v>0</v>
      </c>
      <c r="AI157" s="9">
        <f>Y157-M157</f>
        <v>0</v>
      </c>
      <c r="AJ157" s="9">
        <f>Z157-N157</f>
        <v>0</v>
      </c>
      <c r="AK157" s="9">
        <f>AA157-O157</f>
        <v>0</v>
      </c>
      <c r="AL157" s="9">
        <f t="shared" si="13"/>
        <v>0</v>
      </c>
      <c r="AM157" s="9">
        <f t="shared" si="14"/>
        <v>0</v>
      </c>
    </row>
    <row r="158" spans="1:39" x14ac:dyDescent="0.2">
      <c r="A158" s="9" t="s">
        <v>57</v>
      </c>
      <c r="B158" s="9" t="s">
        <v>4</v>
      </c>
      <c r="C158" s="9" t="s">
        <v>115</v>
      </c>
      <c r="D158" s="9" t="s">
        <v>114</v>
      </c>
      <c r="E158" s="9">
        <v>10</v>
      </c>
      <c r="F158" s="9">
        <v>6</v>
      </c>
      <c r="G158" s="9">
        <v>0</v>
      </c>
      <c r="H158" s="9">
        <v>0</v>
      </c>
      <c r="I158" s="9">
        <v>0</v>
      </c>
      <c r="J158" s="9">
        <v>1</v>
      </c>
      <c r="K158" s="9">
        <v>0</v>
      </c>
      <c r="L158" s="9">
        <v>1</v>
      </c>
      <c r="M158" s="9">
        <v>1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6</v>
      </c>
      <c r="T158" s="9">
        <v>1</v>
      </c>
      <c r="U158" s="9">
        <v>0</v>
      </c>
      <c r="V158" s="9">
        <v>2</v>
      </c>
      <c r="W158" s="9">
        <v>1</v>
      </c>
      <c r="X158" s="9">
        <v>1</v>
      </c>
      <c r="Y158" s="9">
        <v>1</v>
      </c>
      <c r="Z158" s="9">
        <v>0</v>
      </c>
      <c r="AA158" s="9">
        <v>0</v>
      </c>
      <c r="AB158" s="9">
        <v>1</v>
      </c>
      <c r="AC158" s="9">
        <f t="shared" si="12"/>
        <v>6</v>
      </c>
      <c r="AD158" s="9">
        <f>T158-(G158+H158)</f>
        <v>1</v>
      </c>
      <c r="AE158" s="9">
        <f>U158-I158</f>
        <v>0</v>
      </c>
      <c r="AF158" s="9">
        <f>V158-J158</f>
        <v>1</v>
      </c>
      <c r="AG158" s="9">
        <f>W158-K158</f>
        <v>1</v>
      </c>
      <c r="AH158" s="9">
        <f>X158-L158</f>
        <v>0</v>
      </c>
      <c r="AI158" s="9">
        <f>Y158-M158</f>
        <v>0</v>
      </c>
      <c r="AJ158" s="9">
        <f>Z158-N158</f>
        <v>0</v>
      </c>
      <c r="AK158" s="9">
        <f>AA158-O158</f>
        <v>0</v>
      </c>
      <c r="AL158" s="9">
        <f t="shared" si="13"/>
        <v>3</v>
      </c>
      <c r="AM158" s="9">
        <f t="shared" si="14"/>
        <v>3</v>
      </c>
    </row>
    <row r="159" spans="1:39" x14ac:dyDescent="0.2">
      <c r="A159" s="9" t="s">
        <v>57</v>
      </c>
      <c r="B159" s="9" t="s">
        <v>4</v>
      </c>
      <c r="C159" s="9" t="s">
        <v>115</v>
      </c>
      <c r="D159" s="9" t="s">
        <v>42</v>
      </c>
      <c r="E159" s="9">
        <v>1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1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f t="shared" si="12"/>
        <v>0</v>
      </c>
      <c r="AD159" s="9">
        <f>T159-(G159+H159)</f>
        <v>0</v>
      </c>
      <c r="AE159" s="9">
        <f>U159-I159</f>
        <v>0</v>
      </c>
      <c r="AF159" s="9">
        <f>V159-J159</f>
        <v>0</v>
      </c>
      <c r="AG159" s="9">
        <f>W159-K159</f>
        <v>-1</v>
      </c>
      <c r="AH159" s="9">
        <f>X159-L159</f>
        <v>0</v>
      </c>
      <c r="AI159" s="9">
        <f>Y159-M159</f>
        <v>0</v>
      </c>
      <c r="AJ159" s="9">
        <f>Z159-N159</f>
        <v>0</v>
      </c>
      <c r="AK159" s="9">
        <f>AA159-O159</f>
        <v>0</v>
      </c>
      <c r="AL159" s="9">
        <f t="shared" si="13"/>
        <v>-1</v>
      </c>
      <c r="AM159" s="9">
        <f t="shared" si="14"/>
        <v>-1</v>
      </c>
    </row>
    <row r="160" spans="1:39" x14ac:dyDescent="0.2">
      <c r="A160" s="9" t="s">
        <v>57</v>
      </c>
      <c r="B160" s="9" t="s">
        <v>4</v>
      </c>
      <c r="C160" s="9" t="s">
        <v>113</v>
      </c>
      <c r="D160" s="9" t="s">
        <v>37</v>
      </c>
      <c r="E160" s="9">
        <v>9</v>
      </c>
      <c r="F160" s="9">
        <v>5</v>
      </c>
      <c r="G160" s="9">
        <v>0</v>
      </c>
      <c r="H160" s="9">
        <v>1</v>
      </c>
      <c r="I160" s="9">
        <v>1</v>
      </c>
      <c r="J160" s="9">
        <v>1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 t="s">
        <v>4</v>
      </c>
      <c r="R160" s="9" t="s">
        <v>4</v>
      </c>
      <c r="S160" s="9">
        <v>9</v>
      </c>
      <c r="T160" s="9">
        <v>0</v>
      </c>
      <c r="U160" s="9">
        <v>1</v>
      </c>
      <c r="V160" s="9">
        <v>2</v>
      </c>
      <c r="W160" s="9">
        <v>3</v>
      </c>
      <c r="X160" s="9">
        <v>1</v>
      </c>
      <c r="Y160" s="9">
        <v>1</v>
      </c>
      <c r="Z160" s="9">
        <v>1</v>
      </c>
      <c r="AA160" s="9">
        <v>0</v>
      </c>
      <c r="AB160" s="9">
        <v>2</v>
      </c>
      <c r="AC160" s="9">
        <f t="shared" si="12"/>
        <v>9</v>
      </c>
      <c r="AD160" s="9">
        <f>T160-(G160+H160)</f>
        <v>-1</v>
      </c>
      <c r="AE160" s="9">
        <f>U160-I160</f>
        <v>0</v>
      </c>
      <c r="AF160" s="9">
        <f>V160-J160</f>
        <v>1</v>
      </c>
      <c r="AG160" s="9">
        <f>W160-K160</f>
        <v>3</v>
      </c>
      <c r="AH160" s="9">
        <f>X160-L160</f>
        <v>1</v>
      </c>
      <c r="AI160" s="9">
        <f>Y160-M160</f>
        <v>1</v>
      </c>
      <c r="AJ160" s="9">
        <f>Z160-N160</f>
        <v>1</v>
      </c>
      <c r="AK160" s="9">
        <f>AA160-O160</f>
        <v>0</v>
      </c>
      <c r="AL160" s="9">
        <f t="shared" si="13"/>
        <v>3</v>
      </c>
      <c r="AM160" s="9">
        <f t="shared" si="14"/>
        <v>6</v>
      </c>
    </row>
    <row r="161" spans="1:39" x14ac:dyDescent="0.2">
      <c r="A161" s="9" t="s">
        <v>57</v>
      </c>
      <c r="B161" s="9" t="s">
        <v>4</v>
      </c>
      <c r="C161" s="9" t="s">
        <v>112</v>
      </c>
      <c r="D161" s="9" t="s">
        <v>111</v>
      </c>
      <c r="E161" s="9">
        <v>16</v>
      </c>
      <c r="F161" s="9">
        <v>14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1</v>
      </c>
      <c r="M161" s="9">
        <v>0</v>
      </c>
      <c r="N161" s="9">
        <v>0</v>
      </c>
      <c r="O161" s="9">
        <v>0</v>
      </c>
      <c r="P161" s="9">
        <v>1</v>
      </c>
      <c r="Q161" s="9">
        <v>0</v>
      </c>
      <c r="R161" s="9" t="s">
        <v>4</v>
      </c>
      <c r="S161" s="9">
        <v>1</v>
      </c>
      <c r="T161" s="9">
        <v>0</v>
      </c>
      <c r="U161" s="9">
        <v>0</v>
      </c>
      <c r="V161" s="9">
        <v>0</v>
      </c>
      <c r="W161" s="9">
        <v>0</v>
      </c>
      <c r="X161" s="9">
        <v>1</v>
      </c>
      <c r="Y161" s="9">
        <v>0</v>
      </c>
      <c r="Z161" s="9">
        <v>0</v>
      </c>
      <c r="AA161" s="9">
        <v>0</v>
      </c>
      <c r="AB161" s="9">
        <v>1</v>
      </c>
      <c r="AC161" s="9">
        <f t="shared" si="12"/>
        <v>1</v>
      </c>
      <c r="AD161" s="9">
        <f>T161-(G161+H161)</f>
        <v>0</v>
      </c>
      <c r="AE161" s="9">
        <f>U161-I161</f>
        <v>0</v>
      </c>
      <c r="AF161" s="9">
        <f>V161-J161</f>
        <v>0</v>
      </c>
      <c r="AG161" s="9">
        <f>W161-K161</f>
        <v>0</v>
      </c>
      <c r="AH161" s="9">
        <f>X161-L161</f>
        <v>0</v>
      </c>
      <c r="AI161" s="9">
        <f>Y161-M161</f>
        <v>0</v>
      </c>
      <c r="AJ161" s="9">
        <f>Z161-N161</f>
        <v>0</v>
      </c>
      <c r="AK161" s="9">
        <f>AA161-O161</f>
        <v>0</v>
      </c>
      <c r="AL161" s="9">
        <f t="shared" si="13"/>
        <v>0</v>
      </c>
      <c r="AM161" s="9">
        <f t="shared" si="14"/>
        <v>0</v>
      </c>
    </row>
    <row r="162" spans="1:39" x14ac:dyDescent="0.2">
      <c r="A162" s="9" t="s">
        <v>57</v>
      </c>
      <c r="B162" s="9" t="s">
        <v>4</v>
      </c>
      <c r="C162" s="9" t="s">
        <v>110</v>
      </c>
      <c r="D162" s="9" t="s">
        <v>110</v>
      </c>
      <c r="E162" s="9">
        <v>10</v>
      </c>
      <c r="F162" s="9">
        <v>8.5</v>
      </c>
      <c r="G162" s="9">
        <v>0</v>
      </c>
      <c r="H162" s="9">
        <v>0</v>
      </c>
      <c r="I162" s="9">
        <v>1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2</v>
      </c>
      <c r="R162" s="9">
        <v>2</v>
      </c>
      <c r="S162" s="9">
        <v>2</v>
      </c>
      <c r="T162" s="9">
        <v>0</v>
      </c>
      <c r="U162" s="9">
        <v>1</v>
      </c>
      <c r="V162" s="9">
        <v>0</v>
      </c>
      <c r="W162" s="9">
        <v>0</v>
      </c>
      <c r="X162" s="9">
        <v>0</v>
      </c>
      <c r="Y162" s="9">
        <v>1</v>
      </c>
      <c r="Z162" s="9">
        <v>0</v>
      </c>
      <c r="AA162" s="9">
        <v>0</v>
      </c>
      <c r="AB162" s="9">
        <v>1</v>
      </c>
      <c r="AC162" s="9">
        <f t="shared" si="12"/>
        <v>2</v>
      </c>
      <c r="AD162" s="9">
        <f>T162-(G162+H162)</f>
        <v>0</v>
      </c>
      <c r="AE162" s="9">
        <f>U162-I162</f>
        <v>0</v>
      </c>
      <c r="AF162" s="9">
        <f>V162-J162</f>
        <v>0</v>
      </c>
      <c r="AG162" s="9">
        <f>W162-K162</f>
        <v>0</v>
      </c>
      <c r="AH162" s="9">
        <f>X162-L162</f>
        <v>0</v>
      </c>
      <c r="AI162" s="9">
        <f>Y162-M162</f>
        <v>1</v>
      </c>
      <c r="AJ162" s="9">
        <f>Z162-N162</f>
        <v>0</v>
      </c>
      <c r="AK162" s="9">
        <f>AA162-O162</f>
        <v>0</v>
      </c>
      <c r="AL162" s="9">
        <f t="shared" si="13"/>
        <v>0</v>
      </c>
      <c r="AM162" s="9">
        <f t="shared" si="14"/>
        <v>1</v>
      </c>
    </row>
    <row r="163" spans="1:39" x14ac:dyDescent="0.2">
      <c r="A163" s="9" t="s">
        <v>57</v>
      </c>
      <c r="B163" s="9" t="s">
        <v>4</v>
      </c>
      <c r="C163" s="9" t="s">
        <v>110</v>
      </c>
      <c r="D163" s="9" t="s">
        <v>15</v>
      </c>
      <c r="E163" s="9">
        <v>2</v>
      </c>
      <c r="F163" s="9">
        <v>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1</v>
      </c>
      <c r="R163" s="9">
        <v>1</v>
      </c>
      <c r="S163" s="9">
        <v>1</v>
      </c>
      <c r="T163" s="9">
        <v>0</v>
      </c>
      <c r="U163" s="9">
        <v>0</v>
      </c>
      <c r="V163" s="9">
        <v>0</v>
      </c>
      <c r="W163" s="9">
        <v>1</v>
      </c>
      <c r="X163" s="9">
        <v>0</v>
      </c>
      <c r="Y163" s="9">
        <v>0</v>
      </c>
      <c r="Z163" s="9">
        <v>0</v>
      </c>
      <c r="AA163" s="9">
        <v>0</v>
      </c>
      <c r="AB163" s="9">
        <v>1</v>
      </c>
      <c r="AC163" s="9">
        <f t="shared" si="12"/>
        <v>1</v>
      </c>
      <c r="AD163" s="9">
        <f>T163-(G163+H163)</f>
        <v>0</v>
      </c>
      <c r="AE163" s="9">
        <f>U163-I163</f>
        <v>0</v>
      </c>
      <c r="AF163" s="9">
        <f>V163-J163</f>
        <v>0</v>
      </c>
      <c r="AG163" s="9">
        <f>W163-K163</f>
        <v>1</v>
      </c>
      <c r="AH163" s="9">
        <f>X163-L163</f>
        <v>0</v>
      </c>
      <c r="AI163" s="9">
        <f>Y163-M163</f>
        <v>0</v>
      </c>
      <c r="AJ163" s="9">
        <f>Z163-N163</f>
        <v>0</v>
      </c>
      <c r="AK163" s="9">
        <f>AA163-O163</f>
        <v>0</v>
      </c>
      <c r="AL163" s="9">
        <f t="shared" si="13"/>
        <v>1</v>
      </c>
      <c r="AM163" s="9">
        <f t="shared" si="14"/>
        <v>1</v>
      </c>
    </row>
    <row r="164" spans="1:39" x14ac:dyDescent="0.2">
      <c r="A164" s="9" t="s">
        <v>57</v>
      </c>
      <c r="B164" s="9" t="s">
        <v>4</v>
      </c>
      <c r="C164" s="9" t="s">
        <v>109</v>
      </c>
      <c r="D164" s="9" t="s">
        <v>40</v>
      </c>
      <c r="E164" s="9">
        <v>13</v>
      </c>
      <c r="F164" s="9">
        <v>9.6</v>
      </c>
      <c r="G164" s="9">
        <v>0</v>
      </c>
      <c r="H164" s="9">
        <v>0</v>
      </c>
      <c r="I164" s="9">
        <v>1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2</v>
      </c>
      <c r="R164" s="9">
        <v>2</v>
      </c>
      <c r="S164" s="9">
        <v>6</v>
      </c>
      <c r="T164" s="9">
        <v>2</v>
      </c>
      <c r="U164" s="9">
        <v>0</v>
      </c>
      <c r="V164" s="9">
        <v>2</v>
      </c>
      <c r="W164" s="9">
        <v>2</v>
      </c>
      <c r="X164" s="9">
        <v>0</v>
      </c>
      <c r="Y164" s="9">
        <v>0</v>
      </c>
      <c r="Z164" s="9">
        <v>0</v>
      </c>
      <c r="AA164" s="9">
        <v>0</v>
      </c>
      <c r="AB164" s="9">
        <v>2</v>
      </c>
      <c r="AC164" s="9">
        <f t="shared" si="12"/>
        <v>6</v>
      </c>
      <c r="AD164" s="9">
        <f>T164-(G164+H164)</f>
        <v>2</v>
      </c>
      <c r="AE164" s="9">
        <f>U164-I164</f>
        <v>-1</v>
      </c>
      <c r="AF164" s="9">
        <f>V164-J164</f>
        <v>2</v>
      </c>
      <c r="AG164" s="9">
        <f>W164-K164</f>
        <v>2</v>
      </c>
      <c r="AH164" s="9">
        <f>X164-L164</f>
        <v>0</v>
      </c>
      <c r="AI164" s="9">
        <f>Y164-M164</f>
        <v>0</v>
      </c>
      <c r="AJ164" s="9">
        <f>Z164-N164</f>
        <v>0</v>
      </c>
      <c r="AK164" s="9">
        <f>AA164-O164</f>
        <v>0</v>
      </c>
      <c r="AL164" s="9">
        <f t="shared" si="13"/>
        <v>5</v>
      </c>
      <c r="AM164" s="9">
        <f t="shared" si="14"/>
        <v>5</v>
      </c>
    </row>
    <row r="165" spans="1:39" x14ac:dyDescent="0.2">
      <c r="A165" s="9" t="s">
        <v>57</v>
      </c>
      <c r="B165" s="9" t="s">
        <v>4</v>
      </c>
      <c r="C165" s="9" t="s">
        <v>109</v>
      </c>
      <c r="D165" s="9" t="s">
        <v>26</v>
      </c>
      <c r="E165" s="9">
        <v>1</v>
      </c>
      <c r="F165" s="9">
        <v>0.3</v>
      </c>
      <c r="G165" s="9">
        <v>1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1</v>
      </c>
      <c r="R165" s="9">
        <v>0.3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f t="shared" si="12"/>
        <v>0</v>
      </c>
      <c r="AD165" s="9">
        <f>T165-(G165+H165)</f>
        <v>-1</v>
      </c>
      <c r="AE165" s="9">
        <f>U165-I165</f>
        <v>0</v>
      </c>
      <c r="AF165" s="9">
        <f>V165-J165</f>
        <v>0</v>
      </c>
      <c r="AG165" s="9">
        <f>W165-K165</f>
        <v>0</v>
      </c>
      <c r="AH165" s="9">
        <f>X165-L165</f>
        <v>0</v>
      </c>
      <c r="AI165" s="9">
        <f>Y165-M165</f>
        <v>0</v>
      </c>
      <c r="AJ165" s="9">
        <f>Z165-N165</f>
        <v>0</v>
      </c>
      <c r="AK165" s="9">
        <f>AA165-O165</f>
        <v>0</v>
      </c>
      <c r="AL165" s="9">
        <f t="shared" si="13"/>
        <v>-1</v>
      </c>
      <c r="AM165" s="9">
        <f t="shared" si="14"/>
        <v>-1</v>
      </c>
    </row>
    <row r="166" spans="1:39" x14ac:dyDescent="0.2">
      <c r="A166" s="9" t="s">
        <v>57</v>
      </c>
      <c r="B166" s="9" t="s">
        <v>4</v>
      </c>
      <c r="C166" s="9" t="s">
        <v>108</v>
      </c>
      <c r="D166" s="9" t="s">
        <v>8</v>
      </c>
      <c r="E166" s="9">
        <v>42</v>
      </c>
      <c r="F166" s="9">
        <v>28</v>
      </c>
      <c r="G166" s="9">
        <v>0</v>
      </c>
      <c r="H166" s="9">
        <v>0</v>
      </c>
      <c r="I166" s="9">
        <v>1</v>
      </c>
      <c r="J166" s="9">
        <v>1</v>
      </c>
      <c r="K166" s="9">
        <v>2</v>
      </c>
      <c r="L166" s="9">
        <v>1</v>
      </c>
      <c r="M166" s="9">
        <v>3</v>
      </c>
      <c r="N166" s="9">
        <v>0</v>
      </c>
      <c r="O166" s="9">
        <v>1</v>
      </c>
      <c r="P166" s="9">
        <v>1</v>
      </c>
      <c r="Q166" s="9">
        <v>4</v>
      </c>
      <c r="R166" s="9" t="s">
        <v>4</v>
      </c>
      <c r="S166" s="9">
        <v>23</v>
      </c>
      <c r="T166" s="9">
        <v>5</v>
      </c>
      <c r="U166" s="9">
        <v>6</v>
      </c>
      <c r="V166" s="9">
        <v>6</v>
      </c>
      <c r="W166" s="9">
        <v>1</v>
      </c>
      <c r="X166" s="9">
        <v>4</v>
      </c>
      <c r="Y166" s="9">
        <v>1</v>
      </c>
      <c r="Z166" s="9">
        <v>0</v>
      </c>
      <c r="AA166" s="9">
        <v>0</v>
      </c>
      <c r="AB166" s="9">
        <v>4</v>
      </c>
      <c r="AC166" s="9">
        <f t="shared" si="12"/>
        <v>23</v>
      </c>
      <c r="AD166" s="9">
        <f>T166-(G166+H166)</f>
        <v>5</v>
      </c>
      <c r="AE166" s="9">
        <f>U166-I166</f>
        <v>5</v>
      </c>
      <c r="AF166" s="9">
        <f>V166-J166</f>
        <v>5</v>
      </c>
      <c r="AG166" s="9">
        <f>W166-K166</f>
        <v>-1</v>
      </c>
      <c r="AH166" s="9">
        <f>X166-L166</f>
        <v>3</v>
      </c>
      <c r="AI166" s="9">
        <f>Y166-M166</f>
        <v>-2</v>
      </c>
      <c r="AJ166" s="9">
        <f>Z166-N166</f>
        <v>0</v>
      </c>
      <c r="AK166" s="9">
        <f>AA166-O166</f>
        <v>-1</v>
      </c>
      <c r="AL166" s="9">
        <f t="shared" si="13"/>
        <v>14</v>
      </c>
      <c r="AM166" s="9">
        <f t="shared" si="14"/>
        <v>14</v>
      </c>
    </row>
    <row r="167" spans="1:39" x14ac:dyDescent="0.2">
      <c r="A167" s="9" t="s">
        <v>57</v>
      </c>
      <c r="B167" s="9" t="s">
        <v>4</v>
      </c>
      <c r="C167" s="9" t="s">
        <v>107</v>
      </c>
      <c r="D167" s="9" t="s">
        <v>87</v>
      </c>
      <c r="E167" s="9">
        <v>5</v>
      </c>
      <c r="F167" s="9">
        <v>5</v>
      </c>
      <c r="G167" s="9">
        <v>0</v>
      </c>
      <c r="H167" s="9">
        <v>0</v>
      </c>
      <c r="I167" s="9">
        <v>1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f t="shared" si="12"/>
        <v>0</v>
      </c>
      <c r="AD167" s="9">
        <f>T167-(G167+H167)</f>
        <v>0</v>
      </c>
      <c r="AE167" s="9">
        <f>U167-I167</f>
        <v>-1</v>
      </c>
      <c r="AF167" s="9">
        <f>V167-J167</f>
        <v>0</v>
      </c>
      <c r="AG167" s="9">
        <f>W167-K167</f>
        <v>0</v>
      </c>
      <c r="AH167" s="9">
        <f>X167-L167</f>
        <v>0</v>
      </c>
      <c r="AI167" s="9">
        <f>Y167-M167</f>
        <v>0</v>
      </c>
      <c r="AJ167" s="9">
        <f>Z167-N167</f>
        <v>0</v>
      </c>
      <c r="AK167" s="9">
        <f>AA167-O167</f>
        <v>0</v>
      </c>
      <c r="AL167" s="9">
        <f t="shared" si="13"/>
        <v>-1</v>
      </c>
      <c r="AM167" s="9">
        <f t="shared" si="14"/>
        <v>-1</v>
      </c>
    </row>
    <row r="168" spans="1:39" x14ac:dyDescent="0.2">
      <c r="A168" s="9" t="s">
        <v>57</v>
      </c>
      <c r="B168" s="9" t="s">
        <v>4</v>
      </c>
      <c r="C168" s="9" t="s">
        <v>106</v>
      </c>
      <c r="D168" s="9" t="s">
        <v>105</v>
      </c>
      <c r="E168" s="9">
        <v>28</v>
      </c>
      <c r="F168" s="9">
        <v>25</v>
      </c>
      <c r="G168" s="9">
        <v>0</v>
      </c>
      <c r="H168" s="9">
        <v>1</v>
      </c>
      <c r="I168" s="9">
        <v>2</v>
      </c>
      <c r="J168" s="9">
        <v>0</v>
      </c>
      <c r="K168" s="9">
        <v>0</v>
      </c>
      <c r="L168" s="9">
        <v>0</v>
      </c>
      <c r="M168" s="9">
        <v>1</v>
      </c>
      <c r="N168" s="9">
        <v>0</v>
      </c>
      <c r="O168" s="9">
        <v>1</v>
      </c>
      <c r="P168" s="9">
        <v>0</v>
      </c>
      <c r="Q168" s="9">
        <v>0</v>
      </c>
      <c r="R168" s="9" t="s">
        <v>4</v>
      </c>
      <c r="S168" s="9">
        <v>10</v>
      </c>
      <c r="T168" s="9">
        <v>2</v>
      </c>
      <c r="U168" s="9">
        <v>3</v>
      </c>
      <c r="V168" s="9">
        <v>2</v>
      </c>
      <c r="W168" s="9">
        <v>3</v>
      </c>
      <c r="X168" s="9">
        <v>0</v>
      </c>
      <c r="Y168" s="9">
        <v>0</v>
      </c>
      <c r="Z168" s="9">
        <v>0</v>
      </c>
      <c r="AA168" s="9">
        <v>0</v>
      </c>
      <c r="AB168" s="9">
        <v>1</v>
      </c>
      <c r="AC168" s="9">
        <f t="shared" si="12"/>
        <v>10</v>
      </c>
      <c r="AD168" s="9">
        <f>T168-(G168+H168)</f>
        <v>1</v>
      </c>
      <c r="AE168" s="9">
        <f>U168-I168</f>
        <v>1</v>
      </c>
      <c r="AF168" s="9">
        <f>V168-J168</f>
        <v>2</v>
      </c>
      <c r="AG168" s="9">
        <f>W168-K168</f>
        <v>3</v>
      </c>
      <c r="AH168" s="9">
        <f>X168-L168</f>
        <v>0</v>
      </c>
      <c r="AI168" s="9">
        <f>Y168-M168</f>
        <v>-1</v>
      </c>
      <c r="AJ168" s="9">
        <f>Z168-N168</f>
        <v>0</v>
      </c>
      <c r="AK168" s="9">
        <f>AA168-O168</f>
        <v>-1</v>
      </c>
      <c r="AL168" s="9">
        <f t="shared" si="13"/>
        <v>7</v>
      </c>
      <c r="AM168" s="9">
        <f t="shared" si="14"/>
        <v>5</v>
      </c>
    </row>
    <row r="169" spans="1:39" x14ac:dyDescent="0.2">
      <c r="A169" s="9" t="s">
        <v>57</v>
      </c>
      <c r="B169" s="9" t="s">
        <v>4</v>
      </c>
      <c r="C169" s="9" t="s">
        <v>104</v>
      </c>
      <c r="D169" s="9" t="s">
        <v>103</v>
      </c>
      <c r="E169" s="9">
        <v>26</v>
      </c>
      <c r="F169" s="9">
        <v>12.85</v>
      </c>
      <c r="G169" s="9">
        <v>2</v>
      </c>
      <c r="H169" s="9">
        <v>1</v>
      </c>
      <c r="I169" s="9">
        <v>0</v>
      </c>
      <c r="J169" s="9">
        <v>2</v>
      </c>
      <c r="K169" s="9">
        <v>0</v>
      </c>
      <c r="L169" s="9">
        <v>2</v>
      </c>
      <c r="M169" s="9">
        <v>1</v>
      </c>
      <c r="N169" s="9">
        <v>0</v>
      </c>
      <c r="O169" s="9">
        <v>2</v>
      </c>
      <c r="P169" s="9">
        <v>0</v>
      </c>
      <c r="Q169" s="9">
        <v>1</v>
      </c>
      <c r="R169" s="9">
        <v>0.3</v>
      </c>
      <c r="S169" s="9">
        <v>9</v>
      </c>
      <c r="T169" s="9">
        <v>2</v>
      </c>
      <c r="U169" s="9">
        <v>1</v>
      </c>
      <c r="V169" s="9">
        <v>2</v>
      </c>
      <c r="W169" s="9">
        <v>2</v>
      </c>
      <c r="X169" s="9">
        <v>1</v>
      </c>
      <c r="Y169" s="9">
        <v>1</v>
      </c>
      <c r="Z169" s="9">
        <v>0</v>
      </c>
      <c r="AA169" s="9">
        <v>0</v>
      </c>
      <c r="AB169" s="9">
        <v>1</v>
      </c>
      <c r="AC169" s="9">
        <f t="shared" si="12"/>
        <v>9</v>
      </c>
      <c r="AD169" s="9">
        <f>T169-(G169+H169)</f>
        <v>-1</v>
      </c>
      <c r="AE169" s="9">
        <f>U169-I169</f>
        <v>1</v>
      </c>
      <c r="AF169" s="9">
        <f>V169-J169</f>
        <v>0</v>
      </c>
      <c r="AG169" s="9">
        <f>W169-K169</f>
        <v>2</v>
      </c>
      <c r="AH169" s="9">
        <f>X169-L169</f>
        <v>-1</v>
      </c>
      <c r="AI169" s="9">
        <f>Y169-M169</f>
        <v>0</v>
      </c>
      <c r="AJ169" s="9">
        <f>Z169-N169</f>
        <v>0</v>
      </c>
      <c r="AK169" s="9">
        <f>AA169-O169</f>
        <v>-2</v>
      </c>
      <c r="AL169" s="9">
        <f t="shared" si="13"/>
        <v>2</v>
      </c>
      <c r="AM169" s="9">
        <f t="shared" si="14"/>
        <v>-1</v>
      </c>
    </row>
    <row r="170" spans="1:39" x14ac:dyDescent="0.2">
      <c r="A170" s="9" t="s">
        <v>57</v>
      </c>
      <c r="B170" s="9" t="s">
        <v>4</v>
      </c>
      <c r="C170" s="9" t="s">
        <v>102</v>
      </c>
      <c r="D170" s="9" t="s">
        <v>42</v>
      </c>
      <c r="E170" s="9">
        <v>30</v>
      </c>
      <c r="F170" s="9">
        <v>17.329999999999998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1</v>
      </c>
      <c r="M170" s="9">
        <v>0</v>
      </c>
      <c r="N170" s="9">
        <v>1</v>
      </c>
      <c r="O170" s="9">
        <v>0</v>
      </c>
      <c r="P170" s="9">
        <v>0</v>
      </c>
      <c r="Q170" s="9">
        <v>0</v>
      </c>
      <c r="R170" s="9">
        <v>0</v>
      </c>
      <c r="S170" s="9">
        <v>12</v>
      </c>
      <c r="T170" s="9">
        <v>2</v>
      </c>
      <c r="U170" s="9">
        <v>2</v>
      </c>
      <c r="V170" s="9">
        <v>2</v>
      </c>
      <c r="W170" s="9">
        <v>1</v>
      </c>
      <c r="X170" s="9">
        <v>2</v>
      </c>
      <c r="Y170" s="9">
        <v>2</v>
      </c>
      <c r="Z170" s="9">
        <v>1</v>
      </c>
      <c r="AA170" s="9">
        <v>0</v>
      </c>
      <c r="AB170" s="9">
        <v>1</v>
      </c>
      <c r="AC170" s="9">
        <f t="shared" si="12"/>
        <v>12</v>
      </c>
      <c r="AD170" s="9">
        <f>T170-(G170+H170)</f>
        <v>2</v>
      </c>
      <c r="AE170" s="9">
        <f>U170-I170</f>
        <v>2</v>
      </c>
      <c r="AF170" s="9">
        <f>V170-J170</f>
        <v>2</v>
      </c>
      <c r="AG170" s="9">
        <f>W170-K170</f>
        <v>0</v>
      </c>
      <c r="AH170" s="9">
        <f>X170-L170</f>
        <v>1</v>
      </c>
      <c r="AI170" s="9">
        <f>Y170-M170</f>
        <v>2</v>
      </c>
      <c r="AJ170" s="9">
        <f>Z170-N170</f>
        <v>0</v>
      </c>
      <c r="AK170" s="9">
        <f>AA170-O170</f>
        <v>0</v>
      </c>
      <c r="AL170" s="9">
        <f t="shared" si="13"/>
        <v>6</v>
      </c>
      <c r="AM170" s="9">
        <f t="shared" si="14"/>
        <v>9</v>
      </c>
    </row>
    <row r="171" spans="1:39" x14ac:dyDescent="0.2">
      <c r="A171" s="9" t="s">
        <v>57</v>
      </c>
      <c r="B171" s="9" t="s">
        <v>4</v>
      </c>
      <c r="C171" s="9" t="s">
        <v>101</v>
      </c>
      <c r="D171" s="9" t="s">
        <v>40</v>
      </c>
      <c r="E171" s="9">
        <v>5</v>
      </c>
      <c r="F171" s="9">
        <v>4.5</v>
      </c>
      <c r="G171" s="9">
        <v>0</v>
      </c>
      <c r="H171" s="9">
        <v>1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 t="s">
        <v>4</v>
      </c>
      <c r="R171" s="9" t="s">
        <v>4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 t="s">
        <v>4</v>
      </c>
      <c r="AC171" s="9">
        <f t="shared" si="12"/>
        <v>0</v>
      </c>
      <c r="AD171" s="9">
        <f>T171-(G171+H171)</f>
        <v>-1</v>
      </c>
      <c r="AE171" s="9">
        <f>U171-I171</f>
        <v>0</v>
      </c>
      <c r="AF171" s="9">
        <f>V171-J171</f>
        <v>0</v>
      </c>
      <c r="AG171" s="9">
        <f>W171-K171</f>
        <v>0</v>
      </c>
      <c r="AH171" s="9">
        <f>X171-L171</f>
        <v>0</v>
      </c>
      <c r="AI171" s="9">
        <f>Y171-M171</f>
        <v>0</v>
      </c>
      <c r="AJ171" s="9">
        <f>Z171-N171</f>
        <v>0</v>
      </c>
      <c r="AK171" s="9">
        <f>AA171-O171</f>
        <v>0</v>
      </c>
      <c r="AL171" s="9">
        <f t="shared" si="13"/>
        <v>-1</v>
      </c>
      <c r="AM171" s="9">
        <f t="shared" si="14"/>
        <v>-1</v>
      </c>
    </row>
    <row r="172" spans="1:39" x14ac:dyDescent="0.2">
      <c r="A172" s="9" t="s">
        <v>57</v>
      </c>
      <c r="B172" s="9" t="s">
        <v>4</v>
      </c>
      <c r="C172" s="9" t="s">
        <v>100</v>
      </c>
      <c r="D172" s="9" t="s">
        <v>99</v>
      </c>
      <c r="E172" s="9">
        <v>73</v>
      </c>
      <c r="F172" s="9">
        <v>64.599999999999994</v>
      </c>
      <c r="G172" s="9">
        <v>0</v>
      </c>
      <c r="H172" s="9">
        <v>1</v>
      </c>
      <c r="I172" s="9">
        <v>3</v>
      </c>
      <c r="J172" s="9">
        <v>0</v>
      </c>
      <c r="K172" s="9">
        <v>0</v>
      </c>
      <c r="L172" s="9">
        <v>2</v>
      </c>
      <c r="M172" s="9">
        <v>2</v>
      </c>
      <c r="N172" s="9">
        <v>1</v>
      </c>
      <c r="O172" s="9">
        <v>5</v>
      </c>
      <c r="P172" s="9">
        <v>6</v>
      </c>
      <c r="Q172" s="9">
        <v>26</v>
      </c>
      <c r="R172" s="9">
        <v>26</v>
      </c>
      <c r="S172" s="9">
        <v>37</v>
      </c>
      <c r="T172" s="9">
        <v>9</v>
      </c>
      <c r="U172" s="9">
        <v>5</v>
      </c>
      <c r="V172" s="9">
        <v>9</v>
      </c>
      <c r="W172" s="9">
        <v>4</v>
      </c>
      <c r="X172" s="9">
        <v>7</v>
      </c>
      <c r="Y172" s="9">
        <v>2</v>
      </c>
      <c r="Z172" s="9">
        <v>0</v>
      </c>
      <c r="AA172" s="9">
        <v>1</v>
      </c>
      <c r="AB172" s="9">
        <v>9</v>
      </c>
      <c r="AC172" s="9">
        <f t="shared" si="12"/>
        <v>37</v>
      </c>
      <c r="AD172" s="9">
        <f>T172-(G172+H172)</f>
        <v>8</v>
      </c>
      <c r="AE172" s="9">
        <f>U172-I172</f>
        <v>2</v>
      </c>
      <c r="AF172" s="9">
        <f>V172-J172</f>
        <v>9</v>
      </c>
      <c r="AG172" s="9">
        <f>W172-K172</f>
        <v>4</v>
      </c>
      <c r="AH172" s="9">
        <f>X172-L172</f>
        <v>5</v>
      </c>
      <c r="AI172" s="9">
        <f>Y172-M172</f>
        <v>0</v>
      </c>
      <c r="AJ172" s="9">
        <f>Z172-N172</f>
        <v>-1</v>
      </c>
      <c r="AK172" s="9">
        <f>AA172-O172</f>
        <v>-4</v>
      </c>
      <c r="AL172" s="9">
        <f t="shared" si="13"/>
        <v>23</v>
      </c>
      <c r="AM172" s="9">
        <f t="shared" si="14"/>
        <v>23</v>
      </c>
    </row>
    <row r="173" spans="1:39" x14ac:dyDescent="0.2">
      <c r="A173" s="9" t="s">
        <v>57</v>
      </c>
      <c r="B173" s="9" t="s">
        <v>4</v>
      </c>
      <c r="C173" s="9" t="s">
        <v>100</v>
      </c>
      <c r="D173" s="9" t="s">
        <v>7</v>
      </c>
      <c r="E173" s="9">
        <v>4</v>
      </c>
      <c r="F173" s="9">
        <v>2.8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1</v>
      </c>
      <c r="M173" s="9">
        <v>0</v>
      </c>
      <c r="N173" s="9">
        <v>0</v>
      </c>
      <c r="O173" s="9">
        <v>0</v>
      </c>
      <c r="P173" s="9">
        <v>0</v>
      </c>
      <c r="Q173" s="9">
        <v>2</v>
      </c>
      <c r="R173" s="9">
        <v>1.7</v>
      </c>
      <c r="S173" s="9">
        <v>1</v>
      </c>
      <c r="T173" s="9">
        <v>1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f t="shared" si="12"/>
        <v>1</v>
      </c>
      <c r="AD173" s="9">
        <f>T173-(G173+H173)</f>
        <v>1</v>
      </c>
      <c r="AE173" s="9">
        <f>U173-I173</f>
        <v>-1</v>
      </c>
      <c r="AF173" s="9">
        <f>V173-J173</f>
        <v>0</v>
      </c>
      <c r="AG173" s="9">
        <f>W173-K173</f>
        <v>0</v>
      </c>
      <c r="AH173" s="9">
        <f>X173-L173</f>
        <v>-1</v>
      </c>
      <c r="AI173" s="9">
        <f>Y173-M173</f>
        <v>0</v>
      </c>
      <c r="AJ173" s="9">
        <f>Z173-N173</f>
        <v>0</v>
      </c>
      <c r="AK173" s="9">
        <f>AA173-O173</f>
        <v>0</v>
      </c>
      <c r="AL173" s="9">
        <f t="shared" si="13"/>
        <v>0</v>
      </c>
      <c r="AM173" s="9">
        <f t="shared" si="14"/>
        <v>-1</v>
      </c>
    </row>
    <row r="174" spans="1:39" x14ac:dyDescent="0.2">
      <c r="A174" s="9" t="s">
        <v>57</v>
      </c>
      <c r="B174" s="9" t="s">
        <v>4</v>
      </c>
      <c r="C174" s="9" t="s">
        <v>98</v>
      </c>
      <c r="D174" s="9" t="s">
        <v>16</v>
      </c>
      <c r="E174" s="9">
        <v>20</v>
      </c>
      <c r="F174" s="9">
        <v>18.399999999999999</v>
      </c>
      <c r="G174" s="9">
        <v>0</v>
      </c>
      <c r="H174" s="9">
        <v>0</v>
      </c>
      <c r="I174" s="9">
        <v>0</v>
      </c>
      <c r="J174" s="9">
        <v>1</v>
      </c>
      <c r="K174" s="9">
        <v>3</v>
      </c>
      <c r="L174" s="9">
        <v>0</v>
      </c>
      <c r="M174" s="9">
        <v>1</v>
      </c>
      <c r="N174" s="9">
        <v>1</v>
      </c>
      <c r="O174" s="9">
        <v>0</v>
      </c>
      <c r="P174" s="9">
        <v>1</v>
      </c>
      <c r="Q174" s="9">
        <v>2</v>
      </c>
      <c r="R174" s="9">
        <v>2</v>
      </c>
      <c r="S174" s="9">
        <v>7</v>
      </c>
      <c r="T174" s="9">
        <v>0</v>
      </c>
      <c r="U174" s="9">
        <v>2</v>
      </c>
      <c r="V174" s="9">
        <v>2</v>
      </c>
      <c r="W174" s="9">
        <v>1</v>
      </c>
      <c r="X174" s="9">
        <v>1</v>
      </c>
      <c r="Y174" s="9">
        <v>1</v>
      </c>
      <c r="Z174" s="9">
        <v>0</v>
      </c>
      <c r="AA174" s="9">
        <v>0</v>
      </c>
      <c r="AB174" s="9">
        <v>3</v>
      </c>
      <c r="AC174" s="9">
        <f t="shared" si="12"/>
        <v>7</v>
      </c>
      <c r="AD174" s="9">
        <f>T174-(G174+H174)</f>
        <v>0</v>
      </c>
      <c r="AE174" s="9">
        <f>U174-I174</f>
        <v>2</v>
      </c>
      <c r="AF174" s="9">
        <f>V174-J174</f>
        <v>1</v>
      </c>
      <c r="AG174" s="9">
        <f>W174-K174</f>
        <v>-2</v>
      </c>
      <c r="AH174" s="9">
        <f>X174-L174</f>
        <v>1</v>
      </c>
      <c r="AI174" s="9">
        <f>Y174-M174</f>
        <v>0</v>
      </c>
      <c r="AJ174" s="9">
        <f>Z174-N174</f>
        <v>-1</v>
      </c>
      <c r="AK174" s="9">
        <f>AA174-O174</f>
        <v>0</v>
      </c>
      <c r="AL174" s="9">
        <f t="shared" si="13"/>
        <v>1</v>
      </c>
      <c r="AM174" s="9">
        <f t="shared" si="14"/>
        <v>1</v>
      </c>
    </row>
    <row r="175" spans="1:39" x14ac:dyDescent="0.2">
      <c r="A175" s="9" t="s">
        <v>57</v>
      </c>
      <c r="B175" s="9" t="s">
        <v>4</v>
      </c>
      <c r="C175" s="9" t="s">
        <v>97</v>
      </c>
      <c r="D175" s="9" t="s">
        <v>13</v>
      </c>
      <c r="E175" s="9">
        <v>15</v>
      </c>
      <c r="F175" s="9">
        <v>9.5</v>
      </c>
      <c r="G175" s="9">
        <v>0</v>
      </c>
      <c r="H175" s="9">
        <v>0</v>
      </c>
      <c r="I175" s="9">
        <v>0</v>
      </c>
      <c r="J175" s="9">
        <v>1</v>
      </c>
      <c r="K175" s="9">
        <v>1</v>
      </c>
      <c r="L175" s="9">
        <v>2</v>
      </c>
      <c r="M175" s="9">
        <v>0</v>
      </c>
      <c r="N175" s="9">
        <v>0</v>
      </c>
      <c r="O175" s="9">
        <v>1</v>
      </c>
      <c r="P175" s="9">
        <v>0</v>
      </c>
      <c r="Q175" s="9">
        <v>1</v>
      </c>
      <c r="R175" s="9" t="s">
        <v>4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 t="s">
        <v>4</v>
      </c>
      <c r="AC175" s="9">
        <f t="shared" si="12"/>
        <v>0</v>
      </c>
      <c r="AD175" s="9">
        <f>T175-(G175+H175)</f>
        <v>0</v>
      </c>
      <c r="AE175" s="9">
        <f>U175-I175</f>
        <v>0</v>
      </c>
      <c r="AF175" s="9">
        <f>V175-J175</f>
        <v>-1</v>
      </c>
      <c r="AG175" s="9">
        <f>W175-K175</f>
        <v>-1</v>
      </c>
      <c r="AH175" s="9">
        <f>X175-L175</f>
        <v>-2</v>
      </c>
      <c r="AI175" s="9">
        <f>Y175-M175</f>
        <v>0</v>
      </c>
      <c r="AJ175" s="9">
        <f>Z175-N175</f>
        <v>0</v>
      </c>
      <c r="AK175" s="9">
        <f>AA175-O175</f>
        <v>-1</v>
      </c>
      <c r="AL175" s="9">
        <f t="shared" si="13"/>
        <v>-2</v>
      </c>
      <c r="AM175" s="9">
        <f t="shared" si="14"/>
        <v>-5</v>
      </c>
    </row>
    <row r="176" spans="1:39" x14ac:dyDescent="0.2">
      <c r="A176" s="9" t="s">
        <v>57</v>
      </c>
      <c r="B176" s="9" t="s">
        <v>4</v>
      </c>
      <c r="C176" s="9" t="s">
        <v>96</v>
      </c>
      <c r="D176" s="9" t="s">
        <v>95</v>
      </c>
      <c r="E176" s="9">
        <v>22</v>
      </c>
      <c r="F176" s="9">
        <v>14.6</v>
      </c>
      <c r="G176" s="9">
        <v>0</v>
      </c>
      <c r="H176" s="9">
        <v>1</v>
      </c>
      <c r="I176" s="9">
        <v>1</v>
      </c>
      <c r="J176" s="9">
        <v>2</v>
      </c>
      <c r="K176" s="9">
        <v>0</v>
      </c>
      <c r="L176" s="9">
        <v>0</v>
      </c>
      <c r="M176" s="9">
        <v>0</v>
      </c>
      <c r="N176" s="9">
        <v>0</v>
      </c>
      <c r="O176" s="9">
        <v>3</v>
      </c>
      <c r="P176" s="9">
        <v>0</v>
      </c>
      <c r="Q176" s="9">
        <v>4</v>
      </c>
      <c r="R176" s="9">
        <v>4</v>
      </c>
      <c r="S176" s="9">
        <v>14</v>
      </c>
      <c r="T176" s="9">
        <v>1</v>
      </c>
      <c r="U176" s="9">
        <v>2</v>
      </c>
      <c r="V176" s="9">
        <v>3</v>
      </c>
      <c r="W176" s="9">
        <v>0</v>
      </c>
      <c r="X176" s="9">
        <v>4</v>
      </c>
      <c r="Y176" s="9">
        <v>2</v>
      </c>
      <c r="Z176" s="9">
        <v>1</v>
      </c>
      <c r="AA176" s="9">
        <v>1</v>
      </c>
      <c r="AB176" s="9">
        <v>3</v>
      </c>
      <c r="AC176" s="9">
        <f t="shared" si="12"/>
        <v>14</v>
      </c>
      <c r="AD176" s="9">
        <f>T176-(G176+H176)</f>
        <v>0</v>
      </c>
      <c r="AE176" s="9">
        <f>U176-I176</f>
        <v>1</v>
      </c>
      <c r="AF176" s="9">
        <f>V176-J176</f>
        <v>1</v>
      </c>
      <c r="AG176" s="9">
        <f>W176-K176</f>
        <v>0</v>
      </c>
      <c r="AH176" s="9">
        <f>X176-L176</f>
        <v>4</v>
      </c>
      <c r="AI176" s="9">
        <f>Y176-M176</f>
        <v>2</v>
      </c>
      <c r="AJ176" s="9">
        <f>Z176-N176</f>
        <v>1</v>
      </c>
      <c r="AK176" s="9">
        <f>AA176-O176</f>
        <v>-2</v>
      </c>
      <c r="AL176" s="9">
        <f t="shared" si="13"/>
        <v>2</v>
      </c>
      <c r="AM176" s="9">
        <f t="shared" si="14"/>
        <v>7</v>
      </c>
    </row>
    <row r="177" spans="1:39" x14ac:dyDescent="0.2">
      <c r="A177" s="9" t="s">
        <v>57</v>
      </c>
      <c r="B177" s="9" t="s">
        <v>4</v>
      </c>
      <c r="C177" s="9" t="s">
        <v>94</v>
      </c>
      <c r="D177" s="9" t="s">
        <v>9</v>
      </c>
      <c r="E177" s="9">
        <v>75</v>
      </c>
      <c r="F177" s="9">
        <v>51.35</v>
      </c>
      <c r="G177" s="9">
        <v>0</v>
      </c>
      <c r="H177" s="9">
        <v>4</v>
      </c>
      <c r="I177" s="9">
        <v>0</v>
      </c>
      <c r="J177" s="9">
        <v>3</v>
      </c>
      <c r="K177" s="9">
        <v>2</v>
      </c>
      <c r="L177" s="9">
        <v>0</v>
      </c>
      <c r="M177" s="9">
        <v>1</v>
      </c>
      <c r="N177" s="9">
        <v>1</v>
      </c>
      <c r="O177" s="9">
        <v>3</v>
      </c>
      <c r="P177" s="9">
        <v>5</v>
      </c>
      <c r="Q177" s="9">
        <v>5</v>
      </c>
      <c r="R177" s="9">
        <v>5</v>
      </c>
      <c r="S177" s="9">
        <v>25</v>
      </c>
      <c r="T177" s="9">
        <v>3</v>
      </c>
      <c r="U177" s="9">
        <v>5</v>
      </c>
      <c r="V177" s="9">
        <v>3</v>
      </c>
      <c r="W177" s="9">
        <v>4</v>
      </c>
      <c r="X177" s="9">
        <v>7</v>
      </c>
      <c r="Y177" s="9">
        <v>3</v>
      </c>
      <c r="Z177" s="9">
        <v>0</v>
      </c>
      <c r="AA177" s="9">
        <v>0</v>
      </c>
      <c r="AB177" s="9">
        <v>2</v>
      </c>
      <c r="AC177" s="9">
        <f t="shared" si="12"/>
        <v>25</v>
      </c>
      <c r="AD177" s="9">
        <f>T177-(G177+H177)</f>
        <v>-1</v>
      </c>
      <c r="AE177" s="9">
        <f>U177-I177</f>
        <v>5</v>
      </c>
      <c r="AF177" s="9">
        <f>V177-J177</f>
        <v>0</v>
      </c>
      <c r="AG177" s="9">
        <f>W177-K177</f>
        <v>2</v>
      </c>
      <c r="AH177" s="9">
        <f>X177-L177</f>
        <v>7</v>
      </c>
      <c r="AI177" s="9">
        <f>Y177-M177</f>
        <v>2</v>
      </c>
      <c r="AJ177" s="9">
        <f>Z177-N177</f>
        <v>-1</v>
      </c>
      <c r="AK177" s="9">
        <f>AA177-O177</f>
        <v>-3</v>
      </c>
      <c r="AL177" s="9">
        <f t="shared" si="13"/>
        <v>6</v>
      </c>
      <c r="AM177" s="9">
        <f t="shared" si="14"/>
        <v>11</v>
      </c>
    </row>
    <row r="178" spans="1:39" x14ac:dyDescent="0.2">
      <c r="A178" s="9" t="s">
        <v>57</v>
      </c>
      <c r="B178" s="9" t="s">
        <v>4</v>
      </c>
      <c r="C178" s="9" t="s">
        <v>93</v>
      </c>
      <c r="D178" s="9" t="s">
        <v>92</v>
      </c>
      <c r="E178" s="9">
        <v>35</v>
      </c>
      <c r="F178" s="9">
        <v>20.8</v>
      </c>
      <c r="G178" s="9">
        <v>1</v>
      </c>
      <c r="H178" s="9">
        <v>1</v>
      </c>
      <c r="I178" s="9">
        <v>1</v>
      </c>
      <c r="J178" s="9">
        <v>1</v>
      </c>
      <c r="K178" s="9">
        <v>0</v>
      </c>
      <c r="L178" s="9">
        <v>0</v>
      </c>
      <c r="M178" s="9">
        <v>3</v>
      </c>
      <c r="N178" s="9">
        <v>0</v>
      </c>
      <c r="O178" s="9">
        <v>1</v>
      </c>
      <c r="P178" s="9">
        <v>1</v>
      </c>
      <c r="Q178" s="9">
        <v>0</v>
      </c>
      <c r="R178" s="9">
        <v>0</v>
      </c>
      <c r="S178" s="9">
        <v>7</v>
      </c>
      <c r="T178" s="9">
        <v>1</v>
      </c>
      <c r="U178" s="9">
        <v>0</v>
      </c>
      <c r="V178" s="9">
        <v>1</v>
      </c>
      <c r="W178" s="9">
        <v>1</v>
      </c>
      <c r="X178" s="9">
        <v>2</v>
      </c>
      <c r="Y178" s="9">
        <v>2</v>
      </c>
      <c r="Z178" s="9">
        <v>0</v>
      </c>
      <c r="AA178" s="9">
        <v>0</v>
      </c>
      <c r="AB178" s="9">
        <v>2</v>
      </c>
      <c r="AC178" s="9">
        <f t="shared" si="12"/>
        <v>7</v>
      </c>
      <c r="AD178" s="9">
        <f>T178-(G178+H178)</f>
        <v>-1</v>
      </c>
      <c r="AE178" s="9">
        <f>U178-I178</f>
        <v>-1</v>
      </c>
      <c r="AF178" s="9">
        <f>V178-J178</f>
        <v>0</v>
      </c>
      <c r="AG178" s="9">
        <f>W178-K178</f>
        <v>1</v>
      </c>
      <c r="AH178" s="9">
        <f>X178-L178</f>
        <v>2</v>
      </c>
      <c r="AI178" s="9">
        <f>Y178-M178</f>
        <v>-1</v>
      </c>
      <c r="AJ178" s="9">
        <f>Z178-N178</f>
        <v>0</v>
      </c>
      <c r="AK178" s="9">
        <f>AA178-O178</f>
        <v>-1</v>
      </c>
      <c r="AL178" s="9">
        <f t="shared" si="13"/>
        <v>-1</v>
      </c>
      <c r="AM178" s="9">
        <f t="shared" si="14"/>
        <v>-1</v>
      </c>
    </row>
    <row r="179" spans="1:39" x14ac:dyDescent="0.2">
      <c r="A179" s="9" t="s">
        <v>57</v>
      </c>
      <c r="B179" s="9" t="s">
        <v>4</v>
      </c>
      <c r="C179" s="9" t="s">
        <v>91</v>
      </c>
      <c r="D179" s="9" t="s">
        <v>16</v>
      </c>
      <c r="E179" s="9">
        <v>39</v>
      </c>
      <c r="F179" s="9">
        <v>34.9</v>
      </c>
      <c r="G179" s="9">
        <v>0</v>
      </c>
      <c r="H179" s="9">
        <v>0</v>
      </c>
      <c r="I179" s="9">
        <v>4</v>
      </c>
      <c r="J179" s="9">
        <v>4</v>
      </c>
      <c r="K179" s="9">
        <v>1</v>
      </c>
      <c r="L179" s="9">
        <v>1</v>
      </c>
      <c r="M179" s="9">
        <v>0</v>
      </c>
      <c r="N179" s="9">
        <v>4</v>
      </c>
      <c r="O179" s="9">
        <v>1</v>
      </c>
      <c r="P179" s="9">
        <v>2</v>
      </c>
      <c r="Q179" s="9">
        <v>5</v>
      </c>
      <c r="R179" s="9">
        <v>1</v>
      </c>
      <c r="S179" s="9">
        <v>6</v>
      </c>
      <c r="T179" s="9">
        <v>1</v>
      </c>
      <c r="U179" s="9">
        <v>3</v>
      </c>
      <c r="V179" s="9">
        <v>0</v>
      </c>
      <c r="W179" s="9">
        <v>1</v>
      </c>
      <c r="X179" s="9">
        <v>1</v>
      </c>
      <c r="Y179" s="9">
        <v>0</v>
      </c>
      <c r="Z179" s="9">
        <v>0</v>
      </c>
      <c r="AA179" s="9">
        <v>0</v>
      </c>
      <c r="AB179" s="9">
        <v>2</v>
      </c>
      <c r="AC179" s="9">
        <f t="shared" si="12"/>
        <v>6</v>
      </c>
      <c r="AD179" s="9">
        <f>T179-(G179+H179)</f>
        <v>1</v>
      </c>
      <c r="AE179" s="9">
        <f>U179-I179</f>
        <v>-1</v>
      </c>
      <c r="AF179" s="9">
        <f>V179-J179</f>
        <v>-4</v>
      </c>
      <c r="AG179" s="9">
        <f>W179-K179</f>
        <v>0</v>
      </c>
      <c r="AH179" s="9">
        <f>X179-L179</f>
        <v>0</v>
      </c>
      <c r="AI179" s="9">
        <f>Y179-M179</f>
        <v>0</v>
      </c>
      <c r="AJ179" s="9">
        <f>Z179-N179</f>
        <v>-4</v>
      </c>
      <c r="AK179" s="9">
        <f>AA179-O179</f>
        <v>-1</v>
      </c>
      <c r="AL179" s="9">
        <f t="shared" si="13"/>
        <v>-4</v>
      </c>
      <c r="AM179" s="9">
        <f t="shared" si="14"/>
        <v>-9</v>
      </c>
    </row>
    <row r="180" spans="1:39" x14ac:dyDescent="0.2">
      <c r="A180" s="9" t="s">
        <v>57</v>
      </c>
      <c r="B180" s="9" t="s">
        <v>4</v>
      </c>
      <c r="C180" s="9" t="s">
        <v>90</v>
      </c>
      <c r="D180" s="9" t="s">
        <v>84</v>
      </c>
      <c r="E180" s="9">
        <v>22</v>
      </c>
      <c r="F180" s="9">
        <v>22</v>
      </c>
      <c r="G180" s="9">
        <v>0</v>
      </c>
      <c r="H180" s="9">
        <v>3</v>
      </c>
      <c r="I180" s="9">
        <v>1</v>
      </c>
      <c r="J180" s="9">
        <v>2</v>
      </c>
      <c r="K180" s="9">
        <v>0</v>
      </c>
      <c r="L180" s="9">
        <v>0</v>
      </c>
      <c r="M180" s="9">
        <v>2</v>
      </c>
      <c r="N180" s="9">
        <v>0</v>
      </c>
      <c r="O180" s="9">
        <v>1</v>
      </c>
      <c r="P180" s="9">
        <v>0</v>
      </c>
      <c r="Q180" s="9">
        <v>5</v>
      </c>
      <c r="R180" s="9">
        <v>4</v>
      </c>
      <c r="S180" s="9">
        <v>4</v>
      </c>
      <c r="T180" s="9">
        <v>2</v>
      </c>
      <c r="U180" s="9">
        <v>0</v>
      </c>
      <c r="V180" s="9">
        <v>0</v>
      </c>
      <c r="W180" s="9">
        <v>2</v>
      </c>
      <c r="X180" s="9">
        <v>0</v>
      </c>
      <c r="Y180" s="9">
        <v>0</v>
      </c>
      <c r="Z180" s="9">
        <v>0</v>
      </c>
      <c r="AA180" s="9">
        <v>0</v>
      </c>
      <c r="AB180" s="9">
        <v>2</v>
      </c>
      <c r="AC180" s="9">
        <f t="shared" si="12"/>
        <v>4</v>
      </c>
      <c r="AD180" s="9">
        <f>T180-(G180+H180)</f>
        <v>-1</v>
      </c>
      <c r="AE180" s="9">
        <f>U180-I180</f>
        <v>-1</v>
      </c>
      <c r="AF180" s="9">
        <f>V180-J180</f>
        <v>-2</v>
      </c>
      <c r="AG180" s="9">
        <f>W180-K180</f>
        <v>2</v>
      </c>
      <c r="AH180" s="9">
        <f>X180-L180</f>
        <v>0</v>
      </c>
      <c r="AI180" s="9">
        <f>Y180-M180</f>
        <v>-2</v>
      </c>
      <c r="AJ180" s="9">
        <f>Z180-N180</f>
        <v>0</v>
      </c>
      <c r="AK180" s="9">
        <f>AA180-O180</f>
        <v>-1</v>
      </c>
      <c r="AL180" s="9">
        <f t="shared" si="13"/>
        <v>-2</v>
      </c>
      <c r="AM180" s="9">
        <f t="shared" si="14"/>
        <v>-5</v>
      </c>
    </row>
    <row r="181" spans="1:39" x14ac:dyDescent="0.2">
      <c r="A181" s="9" t="s">
        <v>57</v>
      </c>
      <c r="B181" s="9" t="s">
        <v>4</v>
      </c>
      <c r="C181" s="9" t="s">
        <v>90</v>
      </c>
      <c r="D181" s="9" t="s">
        <v>89</v>
      </c>
      <c r="E181" s="9">
        <v>4</v>
      </c>
      <c r="F181" s="9">
        <v>4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2</v>
      </c>
      <c r="R181" s="9">
        <v>1</v>
      </c>
      <c r="S181" s="9">
        <v>2</v>
      </c>
      <c r="T181" s="9">
        <v>0</v>
      </c>
      <c r="U181" s="9">
        <v>0</v>
      </c>
      <c r="V181" s="9">
        <v>1</v>
      </c>
      <c r="W181" s="9">
        <v>0</v>
      </c>
      <c r="X181" s="9">
        <v>1</v>
      </c>
      <c r="Y181" s="9">
        <v>0</v>
      </c>
      <c r="Z181" s="9">
        <v>0</v>
      </c>
      <c r="AA181" s="9">
        <v>0</v>
      </c>
      <c r="AB181" s="9" t="s">
        <v>4</v>
      </c>
      <c r="AC181" s="9">
        <f t="shared" si="12"/>
        <v>2</v>
      </c>
      <c r="AD181" s="9">
        <f>T181-(G181+H181)</f>
        <v>0</v>
      </c>
      <c r="AE181" s="9">
        <f>U181-I181</f>
        <v>0</v>
      </c>
      <c r="AF181" s="9">
        <f>V181-J181</f>
        <v>1</v>
      </c>
      <c r="AG181" s="9">
        <f>W181-K181</f>
        <v>0</v>
      </c>
      <c r="AH181" s="9">
        <f>X181-L181</f>
        <v>1</v>
      </c>
      <c r="AI181" s="9">
        <f>Y181-M181</f>
        <v>0</v>
      </c>
      <c r="AJ181" s="9">
        <f>Z181-N181</f>
        <v>0</v>
      </c>
      <c r="AK181" s="9">
        <f>AA181-O181</f>
        <v>0</v>
      </c>
      <c r="AL181" s="9">
        <f t="shared" si="13"/>
        <v>1</v>
      </c>
      <c r="AM181" s="9">
        <f t="shared" si="14"/>
        <v>2</v>
      </c>
    </row>
    <row r="182" spans="1:39" x14ac:dyDescent="0.2">
      <c r="A182" s="9" t="s">
        <v>57</v>
      </c>
      <c r="B182" s="9" t="s">
        <v>4</v>
      </c>
      <c r="C182" s="9" t="s">
        <v>88</v>
      </c>
      <c r="D182" s="9" t="s">
        <v>87</v>
      </c>
      <c r="E182" s="9">
        <v>16</v>
      </c>
      <c r="F182" s="9">
        <v>14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0</v>
      </c>
      <c r="M182" s="9">
        <v>0</v>
      </c>
      <c r="N182" s="9">
        <v>1</v>
      </c>
      <c r="O182" s="9">
        <v>0</v>
      </c>
      <c r="P182" s="9">
        <v>1</v>
      </c>
      <c r="Q182" s="9">
        <v>0</v>
      </c>
      <c r="R182" s="9" t="s">
        <v>4</v>
      </c>
      <c r="S182" s="9">
        <v>3</v>
      </c>
      <c r="T182" s="9">
        <v>0</v>
      </c>
      <c r="U182" s="9">
        <v>1</v>
      </c>
      <c r="V182" s="9">
        <v>1</v>
      </c>
      <c r="W182" s="9">
        <v>1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f t="shared" si="12"/>
        <v>3</v>
      </c>
      <c r="AD182" s="9">
        <f>T182-(G182+H182)</f>
        <v>0</v>
      </c>
      <c r="AE182" s="9">
        <f>U182-I182</f>
        <v>1</v>
      </c>
      <c r="AF182" s="9">
        <f>V182-J182</f>
        <v>1</v>
      </c>
      <c r="AG182" s="9">
        <f>W182-K182</f>
        <v>0</v>
      </c>
      <c r="AH182" s="9">
        <f>X182-L182</f>
        <v>0</v>
      </c>
      <c r="AI182" s="9">
        <f>Y182-M182</f>
        <v>0</v>
      </c>
      <c r="AJ182" s="9">
        <f>Z182-N182</f>
        <v>-1</v>
      </c>
      <c r="AK182" s="9">
        <f>AA182-O182</f>
        <v>0</v>
      </c>
      <c r="AL182" s="9">
        <f t="shared" si="13"/>
        <v>2</v>
      </c>
      <c r="AM182" s="9">
        <f t="shared" si="14"/>
        <v>1</v>
      </c>
    </row>
    <row r="183" spans="1:39" x14ac:dyDescent="0.2">
      <c r="A183" s="9" t="s">
        <v>57</v>
      </c>
      <c r="B183" s="9" t="s">
        <v>4</v>
      </c>
      <c r="C183" s="9" t="s">
        <v>86</v>
      </c>
      <c r="D183" s="9" t="s">
        <v>20</v>
      </c>
      <c r="E183" s="9">
        <v>4</v>
      </c>
      <c r="F183" s="9">
        <v>4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</v>
      </c>
      <c r="N183" s="9">
        <v>0</v>
      </c>
      <c r="O183" s="9">
        <v>0</v>
      </c>
      <c r="P183" s="9">
        <v>1</v>
      </c>
      <c r="Q183" s="9">
        <v>2</v>
      </c>
      <c r="R183" s="9">
        <v>2</v>
      </c>
      <c r="S183" s="9">
        <v>2</v>
      </c>
      <c r="T183" s="9">
        <v>0</v>
      </c>
      <c r="U183" s="9">
        <v>0</v>
      </c>
      <c r="V183" s="9">
        <v>0</v>
      </c>
      <c r="W183" s="9">
        <v>1</v>
      </c>
      <c r="X183" s="9">
        <v>0</v>
      </c>
      <c r="Y183" s="9">
        <v>0</v>
      </c>
      <c r="Z183" s="9">
        <v>1</v>
      </c>
      <c r="AA183" s="9">
        <v>0</v>
      </c>
      <c r="AB183" s="9">
        <v>1</v>
      </c>
      <c r="AC183" s="9">
        <f t="shared" si="12"/>
        <v>2</v>
      </c>
      <c r="AD183" s="9">
        <f>T183-(G183+H183)</f>
        <v>0</v>
      </c>
      <c r="AE183" s="9">
        <f>U183-I183</f>
        <v>0</v>
      </c>
      <c r="AF183" s="9">
        <f>V183-J183</f>
        <v>0</v>
      </c>
      <c r="AG183" s="9">
        <f>W183-K183</f>
        <v>1</v>
      </c>
      <c r="AH183" s="9">
        <f>X183-L183</f>
        <v>0</v>
      </c>
      <c r="AI183" s="9">
        <f>Y183-M183</f>
        <v>-1</v>
      </c>
      <c r="AJ183" s="9">
        <f>Z183-N183</f>
        <v>1</v>
      </c>
      <c r="AK183" s="9">
        <f>AA183-O183</f>
        <v>0</v>
      </c>
      <c r="AL183" s="9">
        <f t="shared" si="13"/>
        <v>1</v>
      </c>
      <c r="AM183" s="9">
        <f t="shared" si="14"/>
        <v>1</v>
      </c>
    </row>
    <row r="184" spans="1:39" x14ac:dyDescent="0.2">
      <c r="A184" s="9" t="s">
        <v>57</v>
      </c>
      <c r="B184" s="9" t="s">
        <v>4</v>
      </c>
      <c r="C184" s="9" t="s">
        <v>85</v>
      </c>
      <c r="D184" s="9" t="s">
        <v>84</v>
      </c>
      <c r="E184" s="9">
        <v>22</v>
      </c>
      <c r="F184" s="9">
        <v>19.2</v>
      </c>
      <c r="G184" s="9">
        <v>0</v>
      </c>
      <c r="H184" s="9">
        <v>0</v>
      </c>
      <c r="I184" s="9">
        <v>0</v>
      </c>
      <c r="J184" s="9">
        <v>1</v>
      </c>
      <c r="K184" s="9">
        <v>0</v>
      </c>
      <c r="L184" s="9">
        <v>1</v>
      </c>
      <c r="M184" s="9">
        <v>0</v>
      </c>
      <c r="N184" s="9">
        <v>0</v>
      </c>
      <c r="O184" s="9">
        <v>1</v>
      </c>
      <c r="P184" s="9">
        <v>1</v>
      </c>
      <c r="Q184" s="9">
        <v>2</v>
      </c>
      <c r="R184" s="9">
        <v>2</v>
      </c>
      <c r="S184" s="9">
        <v>4</v>
      </c>
      <c r="T184" s="9">
        <v>0</v>
      </c>
      <c r="U184" s="9">
        <v>3</v>
      </c>
      <c r="V184" s="9">
        <v>1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1</v>
      </c>
      <c r="AC184" s="9">
        <f t="shared" si="12"/>
        <v>4</v>
      </c>
      <c r="AD184" s="9">
        <f>T184-(G184+H184)</f>
        <v>0</v>
      </c>
      <c r="AE184" s="9">
        <f>U184-I184</f>
        <v>3</v>
      </c>
      <c r="AF184" s="9">
        <f>V184-J184</f>
        <v>0</v>
      </c>
      <c r="AG184" s="9">
        <f>W184-K184</f>
        <v>0</v>
      </c>
      <c r="AH184" s="9">
        <f>X184-L184</f>
        <v>-1</v>
      </c>
      <c r="AI184" s="9">
        <f>Y184-M184</f>
        <v>0</v>
      </c>
      <c r="AJ184" s="9">
        <f>Z184-N184</f>
        <v>0</v>
      </c>
      <c r="AK184" s="9">
        <f>AA184-O184</f>
        <v>-1</v>
      </c>
      <c r="AL184" s="9">
        <f t="shared" si="13"/>
        <v>3</v>
      </c>
      <c r="AM184" s="9">
        <f t="shared" si="14"/>
        <v>1</v>
      </c>
    </row>
    <row r="185" spans="1:39" x14ac:dyDescent="0.2">
      <c r="A185" s="9" t="s">
        <v>57</v>
      </c>
      <c r="B185" s="9" t="s">
        <v>4</v>
      </c>
      <c r="C185" s="9" t="s">
        <v>170</v>
      </c>
      <c r="D185" s="9" t="s">
        <v>83</v>
      </c>
      <c r="E185" s="9">
        <v>5</v>
      </c>
      <c r="F185" s="9">
        <v>3.8</v>
      </c>
      <c r="G185" s="9">
        <v>0</v>
      </c>
      <c r="H185" s="9">
        <v>1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1</v>
      </c>
      <c r="Q185" s="9">
        <v>1</v>
      </c>
      <c r="R185" s="9">
        <v>1</v>
      </c>
      <c r="S185" s="9">
        <v>2</v>
      </c>
      <c r="T185" s="9">
        <v>1</v>
      </c>
      <c r="U185" s="9">
        <v>0</v>
      </c>
      <c r="V185" s="9">
        <v>1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f t="shared" si="12"/>
        <v>2</v>
      </c>
      <c r="AD185" s="9">
        <f>T185-(G185+H185)</f>
        <v>0</v>
      </c>
      <c r="AE185" s="9">
        <f>U185-I185</f>
        <v>0</v>
      </c>
      <c r="AF185" s="9">
        <f>V185-J185</f>
        <v>1</v>
      </c>
      <c r="AG185" s="9">
        <f>W185-K185</f>
        <v>0</v>
      </c>
      <c r="AH185" s="9">
        <f>X185-L185</f>
        <v>0</v>
      </c>
      <c r="AI185" s="9">
        <f>Y185-M185</f>
        <v>0</v>
      </c>
      <c r="AJ185" s="9">
        <f>Z185-N185</f>
        <v>0</v>
      </c>
      <c r="AK185" s="9">
        <f>AA185-O185</f>
        <v>0</v>
      </c>
      <c r="AL185" s="9">
        <f t="shared" si="13"/>
        <v>1</v>
      </c>
      <c r="AM185" s="9">
        <f t="shared" si="14"/>
        <v>1</v>
      </c>
    </row>
    <row r="186" spans="1:39" x14ac:dyDescent="0.2">
      <c r="A186" s="9" t="s">
        <v>57</v>
      </c>
      <c r="B186" s="9" t="s">
        <v>4</v>
      </c>
      <c r="C186" s="9" t="s">
        <v>82</v>
      </c>
      <c r="D186" s="9" t="s">
        <v>15</v>
      </c>
      <c r="E186" s="9">
        <v>34</v>
      </c>
      <c r="F186" s="9">
        <v>17.5</v>
      </c>
      <c r="G186" s="9">
        <v>4</v>
      </c>
      <c r="H186" s="9">
        <v>1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5</v>
      </c>
      <c r="Q186" s="9">
        <v>10</v>
      </c>
      <c r="R186" s="9">
        <v>8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 t="s">
        <v>4</v>
      </c>
      <c r="AC186" s="9">
        <f t="shared" si="12"/>
        <v>0</v>
      </c>
      <c r="AD186" s="9">
        <f>T186-(G186+H186)</f>
        <v>-5</v>
      </c>
      <c r="AE186" s="9">
        <f>U186-I186</f>
        <v>0</v>
      </c>
      <c r="AF186" s="9">
        <f>V186-J186</f>
        <v>0</v>
      </c>
      <c r="AG186" s="9">
        <f>W186-K186</f>
        <v>0</v>
      </c>
      <c r="AH186" s="9">
        <f>X186-L186</f>
        <v>0</v>
      </c>
      <c r="AI186" s="9">
        <f>Y186-M186</f>
        <v>0</v>
      </c>
      <c r="AJ186" s="9">
        <f>Z186-N186</f>
        <v>0</v>
      </c>
      <c r="AK186" s="9">
        <f>AA186-O186</f>
        <v>0</v>
      </c>
      <c r="AL186" s="9">
        <f t="shared" si="13"/>
        <v>-5</v>
      </c>
      <c r="AM186" s="9">
        <f t="shared" si="14"/>
        <v>-5</v>
      </c>
    </row>
    <row r="187" spans="1:39" x14ac:dyDescent="0.2">
      <c r="A187" s="9" t="s">
        <v>57</v>
      </c>
      <c r="B187" s="9" t="s">
        <v>4</v>
      </c>
      <c r="C187" s="9" t="s">
        <v>81</v>
      </c>
      <c r="D187" s="9" t="s">
        <v>42</v>
      </c>
      <c r="E187" s="9">
        <v>26</v>
      </c>
      <c r="F187" s="9">
        <v>19.600000000000001</v>
      </c>
      <c r="G187" s="9">
        <v>1</v>
      </c>
      <c r="H187" s="9">
        <v>0</v>
      </c>
      <c r="I187" s="9">
        <v>1</v>
      </c>
      <c r="J187" s="9">
        <v>3</v>
      </c>
      <c r="K187" s="9">
        <v>2</v>
      </c>
      <c r="L187" s="9">
        <v>1</v>
      </c>
      <c r="M187" s="9">
        <v>1</v>
      </c>
      <c r="N187" s="9">
        <v>0</v>
      </c>
      <c r="O187" s="9">
        <v>2</v>
      </c>
      <c r="P187" s="9">
        <v>1</v>
      </c>
      <c r="Q187" s="9" t="s">
        <v>4</v>
      </c>
      <c r="R187" s="9" t="s">
        <v>4</v>
      </c>
      <c r="S187" s="9">
        <v>10</v>
      </c>
      <c r="T187" s="9">
        <v>2</v>
      </c>
      <c r="U187" s="9">
        <v>1</v>
      </c>
      <c r="V187" s="9">
        <v>2</v>
      </c>
      <c r="W187" s="9">
        <v>2</v>
      </c>
      <c r="X187" s="9">
        <v>2</v>
      </c>
      <c r="Y187" s="9">
        <v>1</v>
      </c>
      <c r="Z187" s="9">
        <v>0</v>
      </c>
      <c r="AA187" s="9">
        <v>0</v>
      </c>
      <c r="AB187" s="9">
        <v>3</v>
      </c>
      <c r="AC187" s="9">
        <f t="shared" si="12"/>
        <v>10</v>
      </c>
      <c r="AD187" s="9">
        <f>T187-(G187+H187)</f>
        <v>1</v>
      </c>
      <c r="AE187" s="9">
        <f>U187-I187</f>
        <v>0</v>
      </c>
      <c r="AF187" s="9">
        <f>V187-J187</f>
        <v>-1</v>
      </c>
      <c r="AG187" s="9">
        <f>W187-K187</f>
        <v>0</v>
      </c>
      <c r="AH187" s="9">
        <f>X187-L187</f>
        <v>1</v>
      </c>
      <c r="AI187" s="9">
        <f>Y187-M187</f>
        <v>0</v>
      </c>
      <c r="AJ187" s="9">
        <f>Z187-N187</f>
        <v>0</v>
      </c>
      <c r="AK187" s="9">
        <f>AA187-O187</f>
        <v>-2</v>
      </c>
      <c r="AL187" s="9">
        <f t="shared" si="13"/>
        <v>0</v>
      </c>
      <c r="AM187" s="9">
        <f t="shared" si="14"/>
        <v>-1</v>
      </c>
    </row>
    <row r="188" spans="1:39" x14ac:dyDescent="0.2">
      <c r="A188" s="9" t="s">
        <v>57</v>
      </c>
      <c r="B188" s="9" t="s">
        <v>4</v>
      </c>
      <c r="C188" s="9" t="s">
        <v>80</v>
      </c>
      <c r="D188" s="9" t="s">
        <v>79</v>
      </c>
      <c r="E188" s="9">
        <v>53</v>
      </c>
      <c r="F188" s="9">
        <v>46</v>
      </c>
      <c r="G188" s="9">
        <v>4</v>
      </c>
      <c r="H188" s="9">
        <v>1</v>
      </c>
      <c r="I188" s="9">
        <v>3</v>
      </c>
      <c r="J188" s="9">
        <v>1</v>
      </c>
      <c r="K188" s="9">
        <v>0</v>
      </c>
      <c r="L188" s="9">
        <v>1</v>
      </c>
      <c r="M188" s="9">
        <v>0</v>
      </c>
      <c r="N188" s="9">
        <v>2</v>
      </c>
      <c r="O188" s="9">
        <v>3</v>
      </c>
      <c r="P188" s="9">
        <v>2</v>
      </c>
      <c r="Q188" s="9">
        <v>50</v>
      </c>
      <c r="R188" s="9">
        <v>50</v>
      </c>
      <c r="S188" s="9">
        <v>34</v>
      </c>
      <c r="T188" s="9">
        <v>4</v>
      </c>
      <c r="U188" s="9">
        <v>10</v>
      </c>
      <c r="V188" s="9">
        <v>3</v>
      </c>
      <c r="W188" s="9">
        <v>6</v>
      </c>
      <c r="X188" s="9">
        <v>7</v>
      </c>
      <c r="Y188" s="9">
        <v>4</v>
      </c>
      <c r="Z188" s="9">
        <v>0</v>
      </c>
      <c r="AA188" s="9">
        <v>0</v>
      </c>
      <c r="AB188" s="9">
        <v>10</v>
      </c>
      <c r="AC188" s="9">
        <f t="shared" si="12"/>
        <v>34</v>
      </c>
      <c r="AD188" s="9">
        <f>T188-(G188+H188)</f>
        <v>-1</v>
      </c>
      <c r="AE188" s="9">
        <f>U188-I188</f>
        <v>7</v>
      </c>
      <c r="AF188" s="9">
        <f>V188-J188</f>
        <v>2</v>
      </c>
      <c r="AG188" s="9">
        <f>W188-K188</f>
        <v>6</v>
      </c>
      <c r="AH188" s="9">
        <f>X188-L188</f>
        <v>6</v>
      </c>
      <c r="AI188" s="9">
        <f>Y188-M188</f>
        <v>4</v>
      </c>
      <c r="AJ188" s="9">
        <f>Z188-N188</f>
        <v>-2</v>
      </c>
      <c r="AK188" s="9">
        <f>AA188-O188</f>
        <v>-3</v>
      </c>
      <c r="AL188" s="9">
        <f t="shared" si="13"/>
        <v>14</v>
      </c>
      <c r="AM188" s="9">
        <f t="shared" si="14"/>
        <v>19</v>
      </c>
    </row>
    <row r="189" spans="1:39" x14ac:dyDescent="0.2">
      <c r="A189" s="9" t="s">
        <v>57</v>
      </c>
      <c r="B189" s="9" t="s">
        <v>4</v>
      </c>
      <c r="C189" s="9" t="s">
        <v>78</v>
      </c>
      <c r="D189" s="9" t="s">
        <v>77</v>
      </c>
      <c r="E189" s="9">
        <v>5</v>
      </c>
      <c r="F189" s="9">
        <v>2.9</v>
      </c>
      <c r="G189" s="9">
        <v>0</v>
      </c>
      <c r="H189" s="9">
        <v>0</v>
      </c>
      <c r="I189" s="9">
        <v>0</v>
      </c>
      <c r="J189" s="9">
        <v>0</v>
      </c>
      <c r="K189" s="9">
        <v>1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3</v>
      </c>
      <c r="R189" s="9">
        <v>3</v>
      </c>
      <c r="S189" s="9">
        <v>2</v>
      </c>
      <c r="T189" s="9">
        <v>1</v>
      </c>
      <c r="U189" s="9">
        <v>0</v>
      </c>
      <c r="V189" s="9">
        <v>1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2</v>
      </c>
      <c r="AC189" s="9">
        <f t="shared" si="12"/>
        <v>2</v>
      </c>
      <c r="AD189" s="9">
        <f>T189-(G189+H189)</f>
        <v>1</v>
      </c>
      <c r="AE189" s="9">
        <f>U189-I189</f>
        <v>0</v>
      </c>
      <c r="AF189" s="9">
        <f>V189-J189</f>
        <v>1</v>
      </c>
      <c r="AG189" s="9">
        <f>W189-K189</f>
        <v>-1</v>
      </c>
      <c r="AH189" s="9">
        <f>X189-L189</f>
        <v>0</v>
      </c>
      <c r="AI189" s="9">
        <f>Y189-M189</f>
        <v>0</v>
      </c>
      <c r="AJ189" s="9">
        <f>Z189-N189</f>
        <v>0</v>
      </c>
      <c r="AK189" s="9">
        <f>AA189-O189</f>
        <v>0</v>
      </c>
      <c r="AL189" s="9">
        <f t="shared" si="13"/>
        <v>1</v>
      </c>
      <c r="AM189" s="9">
        <f t="shared" si="14"/>
        <v>1</v>
      </c>
    </row>
    <row r="190" spans="1:39" x14ac:dyDescent="0.2">
      <c r="A190" s="9" t="s">
        <v>57</v>
      </c>
      <c r="B190" s="9" t="s">
        <v>4</v>
      </c>
      <c r="C190" s="9" t="s">
        <v>76</v>
      </c>
      <c r="D190" s="9" t="s">
        <v>75</v>
      </c>
      <c r="E190" s="9">
        <v>60</v>
      </c>
      <c r="F190" s="9">
        <v>53.6</v>
      </c>
      <c r="G190" s="9">
        <v>0</v>
      </c>
      <c r="H190" s="9">
        <v>4</v>
      </c>
      <c r="I190" s="9">
        <v>0</v>
      </c>
      <c r="J190" s="9">
        <v>1</v>
      </c>
      <c r="K190" s="9">
        <v>0</v>
      </c>
      <c r="L190" s="9">
        <v>0</v>
      </c>
      <c r="M190" s="9">
        <v>2</v>
      </c>
      <c r="N190" s="9">
        <v>1</v>
      </c>
      <c r="O190" s="9">
        <v>0</v>
      </c>
      <c r="P190" s="9">
        <v>3</v>
      </c>
      <c r="Q190" s="9">
        <v>1</v>
      </c>
      <c r="R190" s="9">
        <v>0.7</v>
      </c>
      <c r="S190" s="9">
        <v>14</v>
      </c>
      <c r="T190" s="9">
        <v>2</v>
      </c>
      <c r="U190" s="9">
        <v>5</v>
      </c>
      <c r="V190" s="9">
        <v>3</v>
      </c>
      <c r="W190" s="9">
        <v>3</v>
      </c>
      <c r="X190" s="9">
        <v>1</v>
      </c>
      <c r="Y190" s="9">
        <v>0</v>
      </c>
      <c r="Z190" s="9">
        <v>0</v>
      </c>
      <c r="AA190" s="9">
        <v>0</v>
      </c>
      <c r="AB190" s="9">
        <v>3</v>
      </c>
      <c r="AC190" s="9">
        <f t="shared" si="12"/>
        <v>14</v>
      </c>
      <c r="AD190" s="9">
        <f>T190-(G190+H190)</f>
        <v>-2</v>
      </c>
      <c r="AE190" s="9">
        <f>U190-I190</f>
        <v>5</v>
      </c>
      <c r="AF190" s="9">
        <f>V190-J190</f>
        <v>2</v>
      </c>
      <c r="AG190" s="9">
        <f>W190-K190</f>
        <v>3</v>
      </c>
      <c r="AH190" s="9">
        <f>X190-L190</f>
        <v>1</v>
      </c>
      <c r="AI190" s="9">
        <f>Y190-M190</f>
        <v>-2</v>
      </c>
      <c r="AJ190" s="9">
        <f>Z190-N190</f>
        <v>-1</v>
      </c>
      <c r="AK190" s="9">
        <f>AA190-O190</f>
        <v>0</v>
      </c>
      <c r="AL190" s="9">
        <f t="shared" si="13"/>
        <v>8</v>
      </c>
      <c r="AM190" s="9">
        <f t="shared" si="14"/>
        <v>6</v>
      </c>
    </row>
    <row r="191" spans="1:39" x14ac:dyDescent="0.2">
      <c r="A191" s="9" t="s">
        <v>57</v>
      </c>
      <c r="B191" s="9" t="s">
        <v>4</v>
      </c>
      <c r="C191" s="9" t="s">
        <v>74</v>
      </c>
      <c r="D191" s="9" t="s">
        <v>73</v>
      </c>
      <c r="E191" s="9">
        <v>25</v>
      </c>
      <c r="F191" s="9">
        <v>17.399999999999999</v>
      </c>
      <c r="G191" s="9">
        <v>1</v>
      </c>
      <c r="H191" s="9">
        <v>2</v>
      </c>
      <c r="I191" s="9">
        <v>1</v>
      </c>
      <c r="J191" s="9">
        <v>0</v>
      </c>
      <c r="K191" s="9">
        <v>2</v>
      </c>
      <c r="L191" s="9">
        <v>0</v>
      </c>
      <c r="M191" s="9">
        <v>2</v>
      </c>
      <c r="N191" s="9">
        <v>1</v>
      </c>
      <c r="O191" s="9">
        <v>0</v>
      </c>
      <c r="P191" s="9">
        <v>0</v>
      </c>
      <c r="Q191" s="9">
        <v>4</v>
      </c>
      <c r="R191" s="9">
        <v>4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1</v>
      </c>
      <c r="AC191" s="9">
        <f t="shared" si="12"/>
        <v>0</v>
      </c>
      <c r="AD191" s="9">
        <f>T191-(G191+H191)</f>
        <v>-3</v>
      </c>
      <c r="AE191" s="9">
        <f>U191-I191</f>
        <v>-1</v>
      </c>
      <c r="AF191" s="9">
        <f>V191-J191</f>
        <v>0</v>
      </c>
      <c r="AG191" s="9">
        <f>W191-K191</f>
        <v>-2</v>
      </c>
      <c r="AH191" s="9">
        <f>X191-L191</f>
        <v>0</v>
      </c>
      <c r="AI191" s="9">
        <f>Y191-M191</f>
        <v>-2</v>
      </c>
      <c r="AJ191" s="9">
        <f>Z191-N191</f>
        <v>-1</v>
      </c>
      <c r="AK191" s="9">
        <f>AA191-O191</f>
        <v>0</v>
      </c>
      <c r="AL191" s="9">
        <f t="shared" si="13"/>
        <v>-6</v>
      </c>
      <c r="AM191" s="9">
        <f t="shared" si="14"/>
        <v>-9</v>
      </c>
    </row>
    <row r="192" spans="1:39" x14ac:dyDescent="0.2">
      <c r="A192" s="9" t="s">
        <v>57</v>
      </c>
      <c r="B192" s="9" t="s">
        <v>4</v>
      </c>
      <c r="C192" s="9" t="s">
        <v>72</v>
      </c>
      <c r="D192" s="9" t="s">
        <v>72</v>
      </c>
      <c r="E192" s="9">
        <v>21</v>
      </c>
      <c r="F192" s="9">
        <v>18</v>
      </c>
      <c r="G192" s="9">
        <v>0</v>
      </c>
      <c r="H192" s="9">
        <v>0</v>
      </c>
      <c r="I192" s="9">
        <v>1</v>
      </c>
      <c r="J192" s="9">
        <v>1</v>
      </c>
      <c r="K192" s="9">
        <v>1</v>
      </c>
      <c r="L192" s="9">
        <v>1</v>
      </c>
      <c r="M192" s="9">
        <v>0</v>
      </c>
      <c r="N192" s="9">
        <v>0</v>
      </c>
      <c r="O192" s="9">
        <v>1</v>
      </c>
      <c r="P192" s="9">
        <v>1</v>
      </c>
      <c r="Q192" s="9">
        <v>0</v>
      </c>
      <c r="R192" s="9">
        <v>0</v>
      </c>
      <c r="S192" s="9">
        <v>2</v>
      </c>
      <c r="T192" s="9">
        <v>0</v>
      </c>
      <c r="U192" s="9">
        <v>0</v>
      </c>
      <c r="V192" s="9">
        <v>1</v>
      </c>
      <c r="W192" s="9">
        <v>0</v>
      </c>
      <c r="X192" s="9">
        <v>1</v>
      </c>
      <c r="Y192" s="9">
        <v>0</v>
      </c>
      <c r="Z192" s="9">
        <v>0</v>
      </c>
      <c r="AA192" s="9">
        <v>0</v>
      </c>
      <c r="AB192" s="9">
        <v>0</v>
      </c>
      <c r="AC192" s="9">
        <f t="shared" si="12"/>
        <v>2</v>
      </c>
      <c r="AD192" s="9">
        <f>T192-(G192+H192)</f>
        <v>0</v>
      </c>
      <c r="AE192" s="9">
        <f>U192-I192</f>
        <v>-1</v>
      </c>
      <c r="AF192" s="9">
        <f>V192-J192</f>
        <v>0</v>
      </c>
      <c r="AG192" s="9">
        <f>W192-K192</f>
        <v>-1</v>
      </c>
      <c r="AH192" s="9">
        <f>X192-L192</f>
        <v>0</v>
      </c>
      <c r="AI192" s="9">
        <f>Y192-M192</f>
        <v>0</v>
      </c>
      <c r="AJ192" s="9">
        <f>Z192-N192</f>
        <v>0</v>
      </c>
      <c r="AK192" s="9">
        <f>AA192-O192</f>
        <v>-1</v>
      </c>
      <c r="AL192" s="9">
        <f t="shared" si="13"/>
        <v>-2</v>
      </c>
      <c r="AM192" s="9">
        <f t="shared" si="14"/>
        <v>-3</v>
      </c>
    </row>
    <row r="193" spans="1:39" x14ac:dyDescent="0.2">
      <c r="A193" s="9" t="s">
        <v>57</v>
      </c>
      <c r="B193" s="9" t="s">
        <v>4</v>
      </c>
      <c r="C193" s="9" t="s">
        <v>71</v>
      </c>
      <c r="D193" s="9" t="s">
        <v>17</v>
      </c>
      <c r="E193" s="9">
        <v>24</v>
      </c>
      <c r="F193" s="9">
        <v>18.5</v>
      </c>
      <c r="G193" s="9">
        <v>0</v>
      </c>
      <c r="H193" s="9">
        <v>1</v>
      </c>
      <c r="I193" s="9">
        <v>1</v>
      </c>
      <c r="J193" s="9">
        <v>2</v>
      </c>
      <c r="K193" s="9">
        <v>0</v>
      </c>
      <c r="L193" s="9">
        <v>0</v>
      </c>
      <c r="M193" s="9">
        <v>0</v>
      </c>
      <c r="N193" s="9">
        <v>3</v>
      </c>
      <c r="O193" s="9">
        <v>0</v>
      </c>
      <c r="P193" s="9">
        <v>1</v>
      </c>
      <c r="Q193" s="9" t="s">
        <v>4</v>
      </c>
      <c r="R193" s="9" t="s">
        <v>4</v>
      </c>
      <c r="S193" s="9">
        <v>12</v>
      </c>
      <c r="T193" s="9">
        <v>4</v>
      </c>
      <c r="U193" s="9">
        <v>3</v>
      </c>
      <c r="V193" s="9">
        <v>2</v>
      </c>
      <c r="W193" s="9">
        <v>0</v>
      </c>
      <c r="X193" s="9">
        <v>1</v>
      </c>
      <c r="Y193" s="9">
        <v>1</v>
      </c>
      <c r="Z193" s="9">
        <v>1</v>
      </c>
      <c r="AA193" s="9">
        <v>0</v>
      </c>
      <c r="AB193" s="9">
        <v>2</v>
      </c>
      <c r="AC193" s="9">
        <f t="shared" si="12"/>
        <v>12</v>
      </c>
      <c r="AD193" s="9">
        <f>T193-(G193+H193)</f>
        <v>3</v>
      </c>
      <c r="AE193" s="9">
        <f>U193-I193</f>
        <v>2</v>
      </c>
      <c r="AF193" s="9">
        <f>V193-J193</f>
        <v>0</v>
      </c>
      <c r="AG193" s="9">
        <f>W193-K193</f>
        <v>0</v>
      </c>
      <c r="AH193" s="9">
        <f>X193-L193</f>
        <v>1</v>
      </c>
      <c r="AI193" s="9">
        <f>Y193-M193</f>
        <v>1</v>
      </c>
      <c r="AJ193" s="9">
        <f>Z193-N193</f>
        <v>-2</v>
      </c>
      <c r="AK193" s="9">
        <f>AA193-O193</f>
        <v>0</v>
      </c>
      <c r="AL193" s="9">
        <f t="shared" si="13"/>
        <v>5</v>
      </c>
      <c r="AM193" s="9">
        <f t="shared" si="14"/>
        <v>5</v>
      </c>
    </row>
    <row r="194" spans="1:39" x14ac:dyDescent="0.2">
      <c r="A194" s="9" t="s">
        <v>57</v>
      </c>
      <c r="B194" s="9" t="s">
        <v>4</v>
      </c>
      <c r="C194" s="9" t="s">
        <v>70</v>
      </c>
      <c r="D194" s="9" t="s">
        <v>11</v>
      </c>
      <c r="E194" s="9">
        <v>24</v>
      </c>
      <c r="F194" s="9">
        <v>20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2</v>
      </c>
      <c r="P194" s="9">
        <v>1</v>
      </c>
      <c r="Q194" s="9">
        <v>28</v>
      </c>
      <c r="R194" s="9">
        <v>28</v>
      </c>
      <c r="S194" s="9">
        <v>20</v>
      </c>
      <c r="T194" s="9">
        <v>3</v>
      </c>
      <c r="U194" s="9">
        <v>5</v>
      </c>
      <c r="V194" s="9">
        <v>5</v>
      </c>
      <c r="W194" s="9">
        <v>6</v>
      </c>
      <c r="X194" s="9">
        <v>1</v>
      </c>
      <c r="Y194" s="9">
        <v>0</v>
      </c>
      <c r="Z194" s="9">
        <v>0</v>
      </c>
      <c r="AA194" s="9">
        <v>0</v>
      </c>
      <c r="AB194" s="9">
        <v>4</v>
      </c>
      <c r="AC194" s="9">
        <f t="shared" si="12"/>
        <v>20</v>
      </c>
      <c r="AD194" s="9">
        <f>T194-(G194+H194)</f>
        <v>3</v>
      </c>
      <c r="AE194" s="9">
        <f>U194-I194</f>
        <v>5</v>
      </c>
      <c r="AF194" s="9">
        <f>V194-J194</f>
        <v>5</v>
      </c>
      <c r="AG194" s="9">
        <f>W194-K194</f>
        <v>6</v>
      </c>
      <c r="AH194" s="9">
        <f>X194-L194</f>
        <v>1</v>
      </c>
      <c r="AI194" s="9">
        <f>Y194-M194</f>
        <v>0</v>
      </c>
      <c r="AJ194" s="9">
        <f>Z194-N194</f>
        <v>0</v>
      </c>
      <c r="AK194" s="9">
        <f>AA194-O194</f>
        <v>-2</v>
      </c>
      <c r="AL194" s="9">
        <f t="shared" si="13"/>
        <v>19</v>
      </c>
      <c r="AM194" s="9">
        <f t="shared" si="14"/>
        <v>18</v>
      </c>
    </row>
    <row r="195" spans="1:39" x14ac:dyDescent="0.2">
      <c r="A195" s="9" t="s">
        <v>57</v>
      </c>
      <c r="B195" s="9" t="s">
        <v>4</v>
      </c>
      <c r="C195" s="9" t="s">
        <v>69</v>
      </c>
      <c r="D195" s="9" t="s">
        <v>6</v>
      </c>
      <c r="E195" s="9">
        <v>80</v>
      </c>
      <c r="F195" s="9">
        <v>53.5</v>
      </c>
      <c r="G195" s="9">
        <v>1</v>
      </c>
      <c r="H195" s="9">
        <v>5</v>
      </c>
      <c r="I195" s="9">
        <v>0</v>
      </c>
      <c r="J195" s="9">
        <v>3</v>
      </c>
      <c r="K195" s="9">
        <v>2</v>
      </c>
      <c r="L195" s="9">
        <v>1</v>
      </c>
      <c r="M195" s="9">
        <v>3</v>
      </c>
      <c r="N195" s="9">
        <v>1</v>
      </c>
      <c r="O195" s="9">
        <v>2</v>
      </c>
      <c r="P195" s="9">
        <v>3</v>
      </c>
      <c r="Q195" s="9">
        <v>12</v>
      </c>
      <c r="R195" s="9">
        <v>12</v>
      </c>
      <c r="S195" s="9">
        <v>37</v>
      </c>
      <c r="T195" s="9">
        <v>5</v>
      </c>
      <c r="U195" s="9">
        <v>5</v>
      </c>
      <c r="V195" s="9">
        <v>7</v>
      </c>
      <c r="W195" s="9">
        <v>9</v>
      </c>
      <c r="X195" s="9">
        <v>10</v>
      </c>
      <c r="Y195" s="9">
        <v>1</v>
      </c>
      <c r="Z195" s="9">
        <v>0</v>
      </c>
      <c r="AA195" s="9">
        <v>0</v>
      </c>
      <c r="AB195" s="9">
        <v>9</v>
      </c>
      <c r="AC195" s="9">
        <f t="shared" si="12"/>
        <v>37</v>
      </c>
      <c r="AD195" s="9">
        <f>T195-(G195+H195)</f>
        <v>-1</v>
      </c>
      <c r="AE195" s="9">
        <f>U195-I195</f>
        <v>5</v>
      </c>
      <c r="AF195" s="9">
        <f>V195-J195</f>
        <v>4</v>
      </c>
      <c r="AG195" s="9">
        <f>W195-K195</f>
        <v>7</v>
      </c>
      <c r="AH195" s="9">
        <f>X195-L195</f>
        <v>9</v>
      </c>
      <c r="AI195" s="9">
        <f>Y195-M195</f>
        <v>-2</v>
      </c>
      <c r="AJ195" s="9">
        <f>Z195-N195</f>
        <v>-1</v>
      </c>
      <c r="AK195" s="9">
        <f>AA195-O195</f>
        <v>-2</v>
      </c>
      <c r="AL195" s="9">
        <f t="shared" si="13"/>
        <v>15</v>
      </c>
      <c r="AM195" s="9">
        <f t="shared" si="14"/>
        <v>19</v>
      </c>
    </row>
    <row r="196" spans="1:39" x14ac:dyDescent="0.2">
      <c r="A196" s="9" t="s">
        <v>57</v>
      </c>
      <c r="B196" s="9" t="s">
        <v>4</v>
      </c>
      <c r="C196" s="9" t="s">
        <v>68</v>
      </c>
      <c r="D196" s="9" t="s">
        <v>41</v>
      </c>
      <c r="E196" s="9">
        <v>23</v>
      </c>
      <c r="F196" s="9">
        <v>16</v>
      </c>
      <c r="G196" s="9">
        <v>1</v>
      </c>
      <c r="H196" s="9">
        <v>0</v>
      </c>
      <c r="I196" s="9">
        <v>1</v>
      </c>
      <c r="J196" s="9">
        <v>0</v>
      </c>
      <c r="K196" s="9">
        <v>0</v>
      </c>
      <c r="L196" s="9">
        <v>1</v>
      </c>
      <c r="M196" s="9">
        <v>3</v>
      </c>
      <c r="N196" s="9">
        <v>1</v>
      </c>
      <c r="O196" s="9">
        <v>0</v>
      </c>
      <c r="P196" s="9">
        <v>2</v>
      </c>
      <c r="Q196" s="9">
        <v>3</v>
      </c>
      <c r="R196" s="9">
        <v>3</v>
      </c>
      <c r="S196" s="9">
        <v>6</v>
      </c>
      <c r="T196" s="9">
        <v>0</v>
      </c>
      <c r="U196" s="9">
        <v>1</v>
      </c>
      <c r="V196" s="9">
        <v>1</v>
      </c>
      <c r="W196" s="9">
        <v>2</v>
      </c>
      <c r="X196" s="9">
        <v>1</v>
      </c>
      <c r="Y196" s="9">
        <v>1</v>
      </c>
      <c r="Z196" s="9">
        <v>0</v>
      </c>
      <c r="AA196" s="9">
        <v>0</v>
      </c>
      <c r="AB196" s="9">
        <v>2</v>
      </c>
      <c r="AC196" s="9">
        <f t="shared" si="12"/>
        <v>6</v>
      </c>
      <c r="AD196" s="9">
        <f>T196-(G196+H196)</f>
        <v>-1</v>
      </c>
      <c r="AE196" s="9">
        <f>U196-I196</f>
        <v>0</v>
      </c>
      <c r="AF196" s="9">
        <f>V196-J196</f>
        <v>1</v>
      </c>
      <c r="AG196" s="9">
        <f>W196-K196</f>
        <v>2</v>
      </c>
      <c r="AH196" s="9">
        <f>X196-L196</f>
        <v>0</v>
      </c>
      <c r="AI196" s="9">
        <f>Y196-M196</f>
        <v>-2</v>
      </c>
      <c r="AJ196" s="9">
        <f>Z196-N196</f>
        <v>-1</v>
      </c>
      <c r="AK196" s="9">
        <f>AA196-O196</f>
        <v>0</v>
      </c>
      <c r="AL196" s="9">
        <f t="shared" si="13"/>
        <v>2</v>
      </c>
      <c r="AM196" s="9">
        <f t="shared" si="14"/>
        <v>-1</v>
      </c>
    </row>
    <row r="197" spans="1:39" x14ac:dyDescent="0.2">
      <c r="A197" s="9" t="s">
        <v>57</v>
      </c>
      <c r="B197" s="9" t="s">
        <v>4</v>
      </c>
      <c r="C197" s="9" t="s">
        <v>68</v>
      </c>
      <c r="D197" s="9" t="s">
        <v>67</v>
      </c>
      <c r="E197" s="9">
        <v>5</v>
      </c>
      <c r="F197" s="9">
        <v>3.5</v>
      </c>
      <c r="G197" s="9">
        <v>0</v>
      </c>
      <c r="H197" s="9">
        <v>0</v>
      </c>
      <c r="I197" s="9">
        <v>1</v>
      </c>
      <c r="J197" s="9">
        <v>1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1</v>
      </c>
      <c r="Q197" s="9">
        <v>0</v>
      </c>
      <c r="R197" s="9">
        <v>0</v>
      </c>
      <c r="S197" s="9">
        <v>3</v>
      </c>
      <c r="T197" s="9">
        <v>0</v>
      </c>
      <c r="U197" s="9">
        <v>2</v>
      </c>
      <c r="V197" s="9">
        <v>0</v>
      </c>
      <c r="W197" s="9">
        <v>0</v>
      </c>
      <c r="X197" s="9">
        <v>0</v>
      </c>
      <c r="Y197" s="9">
        <v>0</v>
      </c>
      <c r="Z197" s="9">
        <v>1</v>
      </c>
      <c r="AA197" s="9">
        <v>0</v>
      </c>
      <c r="AB197" s="9">
        <v>1</v>
      </c>
      <c r="AC197" s="9">
        <f t="shared" si="12"/>
        <v>3</v>
      </c>
      <c r="AD197" s="9">
        <f>T197-(G197+H197)</f>
        <v>0</v>
      </c>
      <c r="AE197" s="9">
        <f>U197-I197</f>
        <v>1</v>
      </c>
      <c r="AF197" s="9">
        <f>V197-J197</f>
        <v>-1</v>
      </c>
      <c r="AG197" s="9">
        <f>W197-K197</f>
        <v>0</v>
      </c>
      <c r="AH197" s="9">
        <f>X197-L197</f>
        <v>0</v>
      </c>
      <c r="AI197" s="9">
        <f>Y197-M197</f>
        <v>0</v>
      </c>
      <c r="AJ197" s="9">
        <f>Z197-N197</f>
        <v>1</v>
      </c>
      <c r="AK197" s="9">
        <f>AA197-O197</f>
        <v>0</v>
      </c>
      <c r="AL197" s="9">
        <f t="shared" si="13"/>
        <v>0</v>
      </c>
      <c r="AM197" s="9">
        <f t="shared" si="14"/>
        <v>1</v>
      </c>
    </row>
    <row r="198" spans="1:39" x14ac:dyDescent="0.2">
      <c r="A198" s="9" t="s">
        <v>57</v>
      </c>
      <c r="B198" s="9" t="s">
        <v>4</v>
      </c>
      <c r="C198" s="9" t="s">
        <v>66</v>
      </c>
      <c r="D198" s="9" t="s">
        <v>21</v>
      </c>
      <c r="E198" s="9">
        <v>34</v>
      </c>
      <c r="F198" s="9">
        <v>31</v>
      </c>
      <c r="G198" s="9">
        <v>1</v>
      </c>
      <c r="H198" s="9">
        <v>1</v>
      </c>
      <c r="I198" s="9">
        <v>1</v>
      </c>
      <c r="J198" s="9">
        <v>1</v>
      </c>
      <c r="K198" s="9">
        <v>0</v>
      </c>
      <c r="L198" s="9">
        <v>1</v>
      </c>
      <c r="M198" s="9">
        <v>1</v>
      </c>
      <c r="N198" s="9">
        <v>0</v>
      </c>
      <c r="O198" s="9">
        <v>0</v>
      </c>
      <c r="P198" s="9">
        <v>3</v>
      </c>
      <c r="Q198" s="9">
        <v>2</v>
      </c>
      <c r="R198" s="9">
        <v>2</v>
      </c>
      <c r="S198" s="9">
        <v>14</v>
      </c>
      <c r="T198" s="9">
        <v>4</v>
      </c>
      <c r="U198" s="9">
        <v>3</v>
      </c>
      <c r="V198" s="9">
        <v>1</v>
      </c>
      <c r="W198" s="9">
        <v>3</v>
      </c>
      <c r="X198" s="9">
        <v>3</v>
      </c>
      <c r="Y198" s="9">
        <v>0</v>
      </c>
      <c r="Z198" s="9">
        <v>0</v>
      </c>
      <c r="AA198" s="9">
        <v>0</v>
      </c>
      <c r="AB198" s="9">
        <v>4</v>
      </c>
      <c r="AC198" s="9">
        <f t="shared" si="12"/>
        <v>14</v>
      </c>
      <c r="AD198" s="9">
        <f>T198-(G198+H198)</f>
        <v>2</v>
      </c>
      <c r="AE198" s="9">
        <f>U198-I198</f>
        <v>2</v>
      </c>
      <c r="AF198" s="9">
        <f>V198-J198</f>
        <v>0</v>
      </c>
      <c r="AG198" s="9">
        <f>W198-K198</f>
        <v>3</v>
      </c>
      <c r="AH198" s="9">
        <f>X198-L198</f>
        <v>2</v>
      </c>
      <c r="AI198" s="9">
        <f>Y198-M198</f>
        <v>-1</v>
      </c>
      <c r="AJ198" s="9">
        <f>Z198-N198</f>
        <v>0</v>
      </c>
      <c r="AK198" s="9">
        <f>AA198-O198</f>
        <v>0</v>
      </c>
      <c r="AL198" s="9">
        <f t="shared" si="13"/>
        <v>7</v>
      </c>
      <c r="AM198" s="9">
        <f t="shared" si="14"/>
        <v>8</v>
      </c>
    </row>
    <row r="199" spans="1:39" x14ac:dyDescent="0.2">
      <c r="A199" s="9" t="s">
        <v>57</v>
      </c>
      <c r="B199" s="9" t="s">
        <v>4</v>
      </c>
      <c r="C199" s="9" t="s">
        <v>65</v>
      </c>
      <c r="D199" s="9" t="s">
        <v>61</v>
      </c>
      <c r="E199" s="9">
        <v>4</v>
      </c>
      <c r="F199" s="9">
        <v>3.2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1</v>
      </c>
      <c r="Q199" s="9">
        <v>2</v>
      </c>
      <c r="R199" s="9">
        <v>2</v>
      </c>
      <c r="S199" s="9">
        <v>2</v>
      </c>
      <c r="T199" s="9">
        <v>0</v>
      </c>
      <c r="U199" s="9">
        <v>0</v>
      </c>
      <c r="V199" s="9">
        <v>1</v>
      </c>
      <c r="W199" s="9">
        <v>0</v>
      </c>
      <c r="X199" s="9">
        <v>0</v>
      </c>
      <c r="Y199" s="9">
        <v>0</v>
      </c>
      <c r="Z199" s="9">
        <v>1</v>
      </c>
      <c r="AA199" s="9">
        <v>0</v>
      </c>
      <c r="AB199" s="9">
        <v>1</v>
      </c>
      <c r="AC199" s="9">
        <f t="shared" si="12"/>
        <v>2</v>
      </c>
      <c r="AD199" s="9">
        <f>T199-(G199+H199)</f>
        <v>0</v>
      </c>
      <c r="AE199" s="9">
        <f>U199-I199</f>
        <v>0</v>
      </c>
      <c r="AF199" s="9">
        <f>V199-J199</f>
        <v>1</v>
      </c>
      <c r="AG199" s="9">
        <f>W199-K199</f>
        <v>0</v>
      </c>
      <c r="AH199" s="9">
        <f>X199-L199</f>
        <v>0</v>
      </c>
      <c r="AI199" s="9">
        <f>Y199-M199</f>
        <v>0</v>
      </c>
      <c r="AJ199" s="9">
        <f>Z199-N199</f>
        <v>1</v>
      </c>
      <c r="AK199" s="9">
        <f>AA199-O199</f>
        <v>0</v>
      </c>
      <c r="AL199" s="9">
        <f t="shared" si="13"/>
        <v>1</v>
      </c>
      <c r="AM199" s="9">
        <f t="shared" si="14"/>
        <v>2</v>
      </c>
    </row>
    <row r="200" spans="1:39" x14ac:dyDescent="0.2">
      <c r="A200" s="9" t="s">
        <v>57</v>
      </c>
      <c r="B200" s="9" t="s">
        <v>4</v>
      </c>
      <c r="C200" s="9" t="s">
        <v>65</v>
      </c>
      <c r="D200" s="9" t="s">
        <v>13</v>
      </c>
      <c r="E200" s="9">
        <v>6</v>
      </c>
      <c r="F200" s="9">
        <v>4.5</v>
      </c>
      <c r="G200" s="9">
        <v>0</v>
      </c>
      <c r="H200" s="9">
        <v>0</v>
      </c>
      <c r="I200" s="9">
        <v>1</v>
      </c>
      <c r="J200" s="9">
        <v>0</v>
      </c>
      <c r="K200" s="9">
        <v>0</v>
      </c>
      <c r="L200" s="9">
        <v>0</v>
      </c>
      <c r="M200" s="9">
        <v>1</v>
      </c>
      <c r="N200" s="9">
        <v>0</v>
      </c>
      <c r="O200" s="9">
        <v>1</v>
      </c>
      <c r="P200" s="9">
        <v>0</v>
      </c>
      <c r="Q200" s="9">
        <v>2</v>
      </c>
      <c r="R200" s="9">
        <v>2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1</v>
      </c>
      <c r="AC200" s="9">
        <f t="shared" si="12"/>
        <v>0</v>
      </c>
      <c r="AD200" s="9">
        <f>T200-(G200+H200)</f>
        <v>0</v>
      </c>
      <c r="AE200" s="9">
        <f>U200-I200</f>
        <v>-1</v>
      </c>
      <c r="AF200" s="9">
        <f>V200-J200</f>
        <v>0</v>
      </c>
      <c r="AG200" s="9">
        <f>W200-K200</f>
        <v>0</v>
      </c>
      <c r="AH200" s="9">
        <f>X200-L200</f>
        <v>0</v>
      </c>
      <c r="AI200" s="9">
        <f>Y200-M200</f>
        <v>-1</v>
      </c>
      <c r="AJ200" s="9">
        <f>Z200-N200</f>
        <v>0</v>
      </c>
      <c r="AK200" s="9">
        <f>AA200-O200</f>
        <v>-1</v>
      </c>
      <c r="AL200" s="9">
        <f t="shared" si="13"/>
        <v>-1</v>
      </c>
      <c r="AM200" s="9">
        <f t="shared" si="14"/>
        <v>-3</v>
      </c>
    </row>
    <row r="201" spans="1:39" x14ac:dyDescent="0.2">
      <c r="A201" s="9" t="s">
        <v>57</v>
      </c>
      <c r="B201" s="9" t="s">
        <v>4</v>
      </c>
      <c r="C201" s="9" t="s">
        <v>65</v>
      </c>
      <c r="D201" s="9" t="s">
        <v>13</v>
      </c>
      <c r="E201" s="9">
        <v>9</v>
      </c>
      <c r="F201" s="9">
        <v>7</v>
      </c>
      <c r="G201" s="9">
        <v>0</v>
      </c>
      <c r="H201" s="9">
        <v>1</v>
      </c>
      <c r="I201" s="9">
        <v>1</v>
      </c>
      <c r="J201" s="9">
        <v>0</v>
      </c>
      <c r="K201" s="9">
        <v>1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2</v>
      </c>
      <c r="R201" s="9">
        <v>2</v>
      </c>
      <c r="S201" s="9">
        <v>1</v>
      </c>
      <c r="T201" s="9">
        <v>0</v>
      </c>
      <c r="U201" s="9">
        <v>0</v>
      </c>
      <c r="V201" s="9">
        <v>0</v>
      </c>
      <c r="W201" s="9">
        <v>1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f t="shared" ref="AC201:AC266" si="15">SUM(T201:AA201)</f>
        <v>1</v>
      </c>
      <c r="AD201" s="9">
        <f>T201-(G201+H201)</f>
        <v>-1</v>
      </c>
      <c r="AE201" s="9">
        <f>U201-I201</f>
        <v>-1</v>
      </c>
      <c r="AF201" s="9">
        <f>V201-J201</f>
        <v>0</v>
      </c>
      <c r="AG201" s="9">
        <f>W201-K201</f>
        <v>0</v>
      </c>
      <c r="AH201" s="9">
        <f>X201-L201</f>
        <v>0</v>
      </c>
      <c r="AI201" s="9">
        <f>Y201-M201</f>
        <v>0</v>
      </c>
      <c r="AJ201" s="9">
        <f>Z201-N201</f>
        <v>0</v>
      </c>
      <c r="AK201" s="9">
        <f>AA201-O201</f>
        <v>0</v>
      </c>
      <c r="AL201" s="9">
        <f t="shared" ref="AL201:AL266" si="16">SUM(AD201:AG201)</f>
        <v>-2</v>
      </c>
      <c r="AM201" s="9">
        <f t="shared" ref="AM201:AM266" si="17">SUM(AD201:AK201)</f>
        <v>-2</v>
      </c>
    </row>
    <row r="202" spans="1:39" x14ac:dyDescent="0.2">
      <c r="A202" s="9" t="s">
        <v>57</v>
      </c>
      <c r="B202" s="9" t="s">
        <v>4</v>
      </c>
      <c r="C202" s="9" t="s">
        <v>64</v>
      </c>
      <c r="D202" s="9" t="s">
        <v>20</v>
      </c>
      <c r="E202" s="9">
        <v>89</v>
      </c>
      <c r="F202" s="9">
        <v>86.5</v>
      </c>
      <c r="G202" s="9">
        <v>2</v>
      </c>
      <c r="H202" s="9">
        <v>3</v>
      </c>
      <c r="I202" s="9">
        <v>2</v>
      </c>
      <c r="J202" s="9">
        <v>3</v>
      </c>
      <c r="K202" s="9">
        <v>0</v>
      </c>
      <c r="L202" s="9">
        <v>1</v>
      </c>
      <c r="M202" s="9">
        <v>2</v>
      </c>
      <c r="N202" s="9">
        <v>0</v>
      </c>
      <c r="O202" s="9">
        <v>1</v>
      </c>
      <c r="P202" s="9">
        <v>6</v>
      </c>
      <c r="Q202" s="9">
        <v>5</v>
      </c>
      <c r="R202" s="9" t="s">
        <v>4</v>
      </c>
      <c r="S202" s="9">
        <v>10</v>
      </c>
      <c r="T202" s="9">
        <v>0</v>
      </c>
      <c r="U202" s="9">
        <v>1</v>
      </c>
      <c r="V202" s="9">
        <v>4</v>
      </c>
      <c r="W202" s="9">
        <v>1</v>
      </c>
      <c r="X202" s="9">
        <v>4</v>
      </c>
      <c r="Y202" s="9">
        <v>0</v>
      </c>
      <c r="Z202" s="9">
        <v>0</v>
      </c>
      <c r="AA202" s="9">
        <v>0</v>
      </c>
      <c r="AB202" s="9">
        <v>2</v>
      </c>
      <c r="AC202" s="9">
        <f t="shared" si="15"/>
        <v>10</v>
      </c>
      <c r="AD202" s="9">
        <f>T202-(G202+H202)</f>
        <v>-5</v>
      </c>
      <c r="AE202" s="9">
        <f>U202-I202</f>
        <v>-1</v>
      </c>
      <c r="AF202" s="9">
        <f>V202-J202</f>
        <v>1</v>
      </c>
      <c r="AG202" s="9">
        <f>W202-K202</f>
        <v>1</v>
      </c>
      <c r="AH202" s="9">
        <f>X202-L202</f>
        <v>3</v>
      </c>
      <c r="AI202" s="9">
        <f>Y202-M202</f>
        <v>-2</v>
      </c>
      <c r="AJ202" s="9">
        <f>Z202-N202</f>
        <v>0</v>
      </c>
      <c r="AK202" s="9">
        <f>AA202-O202</f>
        <v>-1</v>
      </c>
      <c r="AL202" s="9">
        <f t="shared" si="16"/>
        <v>-4</v>
      </c>
      <c r="AM202" s="9">
        <f t="shared" si="17"/>
        <v>-4</v>
      </c>
    </row>
    <row r="203" spans="1:39" x14ac:dyDescent="0.2">
      <c r="A203" s="9" t="s">
        <v>57</v>
      </c>
      <c r="B203" s="9" t="s">
        <v>4</v>
      </c>
      <c r="C203" s="9" t="s">
        <v>63</v>
      </c>
      <c r="D203" s="9" t="s">
        <v>8</v>
      </c>
      <c r="E203" s="9">
        <v>78</v>
      </c>
      <c r="F203" s="9">
        <v>76.150000000000006</v>
      </c>
      <c r="G203" s="9">
        <v>0</v>
      </c>
      <c r="H203" s="9">
        <v>1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1</v>
      </c>
      <c r="O203" s="9">
        <v>1</v>
      </c>
      <c r="P203" s="9">
        <v>3</v>
      </c>
      <c r="Q203" s="9">
        <v>3</v>
      </c>
      <c r="R203" s="9" t="s">
        <v>62</v>
      </c>
      <c r="S203" s="9">
        <v>23</v>
      </c>
      <c r="T203" s="9">
        <v>7</v>
      </c>
      <c r="U203" s="9">
        <v>5</v>
      </c>
      <c r="V203" s="9">
        <v>1</v>
      </c>
      <c r="W203" s="9">
        <v>4</v>
      </c>
      <c r="X203" s="9">
        <v>4</v>
      </c>
      <c r="Y203" s="9">
        <v>2</v>
      </c>
      <c r="Z203" s="9">
        <v>0</v>
      </c>
      <c r="AA203" s="9">
        <v>0</v>
      </c>
      <c r="AB203" s="9">
        <v>6</v>
      </c>
      <c r="AC203" s="9">
        <f t="shared" si="15"/>
        <v>23</v>
      </c>
      <c r="AD203" s="9">
        <f>T203-(G203+H203)</f>
        <v>6</v>
      </c>
      <c r="AE203" s="9">
        <f>U203-I203</f>
        <v>5</v>
      </c>
      <c r="AF203" s="9">
        <f>V203-J203</f>
        <v>1</v>
      </c>
      <c r="AG203" s="9">
        <f>W203-K203</f>
        <v>4</v>
      </c>
      <c r="AH203" s="9">
        <f>X203-L203</f>
        <v>4</v>
      </c>
      <c r="AI203" s="9">
        <f>Y203-M203</f>
        <v>2</v>
      </c>
      <c r="AJ203" s="9">
        <f>Z203-N203</f>
        <v>-1</v>
      </c>
      <c r="AK203" s="9">
        <f>AA203-O203</f>
        <v>-1</v>
      </c>
      <c r="AL203" s="9">
        <f t="shared" si="16"/>
        <v>16</v>
      </c>
      <c r="AM203" s="9">
        <f t="shared" si="17"/>
        <v>20</v>
      </c>
    </row>
    <row r="204" spans="1:39" x14ac:dyDescent="0.2">
      <c r="A204" s="9" t="s">
        <v>57</v>
      </c>
      <c r="B204" s="9" t="s">
        <v>4</v>
      </c>
      <c r="C204" s="9" t="s">
        <v>60</v>
      </c>
      <c r="D204" s="9" t="s">
        <v>25</v>
      </c>
      <c r="E204" s="9">
        <v>7</v>
      </c>
      <c r="F204" s="9">
        <v>6.5</v>
      </c>
      <c r="G204" s="9">
        <v>0</v>
      </c>
      <c r="H204" s="9">
        <v>0</v>
      </c>
      <c r="I204" s="9">
        <v>0</v>
      </c>
      <c r="J204" s="9">
        <v>1</v>
      </c>
      <c r="K204" s="9">
        <v>2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3</v>
      </c>
      <c r="R204" s="9">
        <v>3</v>
      </c>
      <c r="S204" s="9">
        <v>9</v>
      </c>
      <c r="T204" s="9">
        <v>2</v>
      </c>
      <c r="U204" s="9">
        <v>1</v>
      </c>
      <c r="V204" s="9">
        <v>1</v>
      </c>
      <c r="W204" s="9">
        <v>2</v>
      </c>
      <c r="X204" s="9">
        <v>0</v>
      </c>
      <c r="Y204" s="9">
        <v>1</v>
      </c>
      <c r="Z204" s="9">
        <v>0</v>
      </c>
      <c r="AA204" s="9">
        <v>2</v>
      </c>
      <c r="AB204" s="9">
        <v>1</v>
      </c>
      <c r="AC204" s="9">
        <f t="shared" si="15"/>
        <v>9</v>
      </c>
      <c r="AD204" s="9">
        <f>T204-(G204+H204)</f>
        <v>2</v>
      </c>
      <c r="AE204" s="9">
        <f>U204-I204</f>
        <v>1</v>
      </c>
      <c r="AF204" s="9">
        <f>V204-J204</f>
        <v>0</v>
      </c>
      <c r="AG204" s="9">
        <f>W204-K204</f>
        <v>0</v>
      </c>
      <c r="AH204" s="9">
        <f>X204-L204</f>
        <v>0</v>
      </c>
      <c r="AI204" s="9">
        <f>Y204-M204</f>
        <v>1</v>
      </c>
      <c r="AJ204" s="9">
        <f>Z204-N204</f>
        <v>0</v>
      </c>
      <c r="AK204" s="9">
        <f>AA204-O204</f>
        <v>2</v>
      </c>
      <c r="AL204" s="9">
        <f t="shared" si="16"/>
        <v>3</v>
      </c>
      <c r="AM204" s="9">
        <f t="shared" si="17"/>
        <v>6</v>
      </c>
    </row>
    <row r="205" spans="1:39" x14ac:dyDescent="0.2">
      <c r="A205" s="9" t="s">
        <v>57</v>
      </c>
      <c r="B205" s="9" t="s">
        <v>4</v>
      </c>
      <c r="C205" s="9" t="s">
        <v>60</v>
      </c>
      <c r="D205" s="9" t="s">
        <v>61</v>
      </c>
      <c r="E205" s="9">
        <v>4</v>
      </c>
      <c r="F205" s="9">
        <v>2.5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1</v>
      </c>
      <c r="R205" s="9">
        <v>1</v>
      </c>
      <c r="S205" s="9">
        <v>1</v>
      </c>
      <c r="T205" s="9">
        <v>0</v>
      </c>
      <c r="U205" s="9">
        <v>0</v>
      </c>
      <c r="V205" s="9">
        <v>0</v>
      </c>
      <c r="W205" s="9">
        <v>1</v>
      </c>
      <c r="X205" s="9">
        <v>0</v>
      </c>
      <c r="Y205" s="9">
        <v>0</v>
      </c>
      <c r="Z205" s="9">
        <v>0</v>
      </c>
      <c r="AA205" s="9">
        <v>0</v>
      </c>
      <c r="AB205" s="9">
        <v>1</v>
      </c>
      <c r="AC205" s="9">
        <f t="shared" si="15"/>
        <v>1</v>
      </c>
      <c r="AD205" s="9">
        <f>T205-(G205+H205)</f>
        <v>0</v>
      </c>
      <c r="AE205" s="9">
        <f>U205-I205</f>
        <v>0</v>
      </c>
      <c r="AF205" s="9">
        <f>V205-J205</f>
        <v>0</v>
      </c>
      <c r="AG205" s="9">
        <f>W205-K205</f>
        <v>1</v>
      </c>
      <c r="AH205" s="9">
        <f>X205-L205</f>
        <v>0</v>
      </c>
      <c r="AI205" s="9">
        <f>Y205-M205</f>
        <v>0</v>
      </c>
      <c r="AJ205" s="9">
        <f>Z205-N205</f>
        <v>0</v>
      </c>
      <c r="AK205" s="9">
        <f>AA205-O205</f>
        <v>0</v>
      </c>
      <c r="AL205" s="9">
        <f t="shared" si="16"/>
        <v>1</v>
      </c>
      <c r="AM205" s="9">
        <f t="shared" si="17"/>
        <v>1</v>
      </c>
    </row>
    <row r="206" spans="1:39" x14ac:dyDescent="0.2">
      <c r="A206" s="9" t="s">
        <v>57</v>
      </c>
      <c r="B206" s="9" t="s">
        <v>4</v>
      </c>
      <c r="C206" s="9" t="s">
        <v>60</v>
      </c>
      <c r="D206" s="9" t="s">
        <v>13</v>
      </c>
      <c r="E206" s="9">
        <v>1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1</v>
      </c>
      <c r="Q206" s="9">
        <v>1</v>
      </c>
      <c r="R206" s="9">
        <v>1</v>
      </c>
      <c r="S206" s="9">
        <v>1</v>
      </c>
      <c r="T206" s="9">
        <v>0</v>
      </c>
      <c r="U206" s="9">
        <v>0</v>
      </c>
      <c r="V206" s="9">
        <v>1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 t="s">
        <v>4</v>
      </c>
      <c r="AC206" s="9">
        <f t="shared" si="15"/>
        <v>1</v>
      </c>
      <c r="AD206" s="9">
        <f>T206-(G206+H206)</f>
        <v>0</v>
      </c>
      <c r="AE206" s="9">
        <f>U206-I206</f>
        <v>0</v>
      </c>
      <c r="AF206" s="9">
        <f>V206-J206</f>
        <v>1</v>
      </c>
      <c r="AG206" s="9">
        <f>W206-K206</f>
        <v>0</v>
      </c>
      <c r="AH206" s="9">
        <f>X206-L206</f>
        <v>0</v>
      </c>
      <c r="AI206" s="9">
        <f>Y206-M206</f>
        <v>0</v>
      </c>
      <c r="AJ206" s="9">
        <f>Z206-N206</f>
        <v>0</v>
      </c>
      <c r="AK206" s="9">
        <f>AA206-O206</f>
        <v>0</v>
      </c>
      <c r="AL206" s="9">
        <f t="shared" si="16"/>
        <v>1</v>
      </c>
      <c r="AM206" s="9">
        <f t="shared" si="17"/>
        <v>1</v>
      </c>
    </row>
    <row r="207" spans="1:39" x14ac:dyDescent="0.2">
      <c r="A207" s="9" t="s">
        <v>57</v>
      </c>
      <c r="B207" s="9" t="s">
        <v>4</v>
      </c>
      <c r="C207" s="9" t="s">
        <v>60</v>
      </c>
      <c r="D207" s="9" t="s">
        <v>59</v>
      </c>
      <c r="E207" s="9">
        <v>14</v>
      </c>
      <c r="F207" s="9">
        <v>9.5</v>
      </c>
      <c r="G207" s="9">
        <v>1</v>
      </c>
      <c r="H207" s="9">
        <v>1</v>
      </c>
      <c r="I207" s="9">
        <v>1</v>
      </c>
      <c r="J207" s="9">
        <v>0</v>
      </c>
      <c r="K207" s="9">
        <v>1</v>
      </c>
      <c r="L207" s="9">
        <v>0</v>
      </c>
      <c r="M207" s="9">
        <v>0</v>
      </c>
      <c r="N207" s="9">
        <v>1</v>
      </c>
      <c r="O207" s="9">
        <v>1</v>
      </c>
      <c r="P207" s="9">
        <v>0</v>
      </c>
      <c r="Q207" s="9">
        <v>7</v>
      </c>
      <c r="R207" s="9">
        <v>4</v>
      </c>
      <c r="S207" s="9">
        <v>7</v>
      </c>
      <c r="T207" s="9">
        <v>0</v>
      </c>
      <c r="U207" s="9">
        <v>4</v>
      </c>
      <c r="V207" s="9">
        <v>2</v>
      </c>
      <c r="W207" s="9">
        <v>1</v>
      </c>
      <c r="X207" s="9">
        <v>0</v>
      </c>
      <c r="Y207" s="9">
        <v>0</v>
      </c>
      <c r="Z207" s="9">
        <v>0</v>
      </c>
      <c r="AA207" s="9">
        <v>0</v>
      </c>
      <c r="AB207" s="9">
        <v>1</v>
      </c>
      <c r="AC207" s="9">
        <f t="shared" si="15"/>
        <v>7</v>
      </c>
      <c r="AD207" s="9">
        <f>T207-(G207+H207)</f>
        <v>-2</v>
      </c>
      <c r="AE207" s="9">
        <f>U207-I207</f>
        <v>3</v>
      </c>
      <c r="AF207" s="9">
        <f>V207-J207</f>
        <v>2</v>
      </c>
      <c r="AG207" s="9">
        <f>W207-K207</f>
        <v>0</v>
      </c>
      <c r="AH207" s="9">
        <f>X207-L207</f>
        <v>0</v>
      </c>
      <c r="AI207" s="9">
        <f>Y207-M207</f>
        <v>0</v>
      </c>
      <c r="AJ207" s="9">
        <f>Z207-N207</f>
        <v>-1</v>
      </c>
      <c r="AK207" s="9">
        <f>AA207-O207</f>
        <v>-1</v>
      </c>
      <c r="AL207" s="9">
        <f t="shared" si="16"/>
        <v>3</v>
      </c>
      <c r="AM207" s="9">
        <f t="shared" si="17"/>
        <v>1</v>
      </c>
    </row>
    <row r="208" spans="1:39" x14ac:dyDescent="0.2">
      <c r="A208" s="9" t="s">
        <v>57</v>
      </c>
      <c r="B208" s="9" t="s">
        <v>4</v>
      </c>
      <c r="C208" s="9" t="s">
        <v>58</v>
      </c>
      <c r="D208" s="9" t="s">
        <v>39</v>
      </c>
      <c r="E208" s="9">
        <v>31</v>
      </c>
      <c r="F208" s="9">
        <v>24.1</v>
      </c>
      <c r="G208" s="9">
        <v>2</v>
      </c>
      <c r="H208" s="9">
        <v>0</v>
      </c>
      <c r="I208" s="9">
        <v>1</v>
      </c>
      <c r="J208" s="9">
        <v>0</v>
      </c>
      <c r="K208" s="9">
        <v>1</v>
      </c>
      <c r="L208" s="9">
        <v>2</v>
      </c>
      <c r="M208" s="9">
        <v>0</v>
      </c>
      <c r="N208" s="9">
        <v>0</v>
      </c>
      <c r="O208" s="9">
        <v>0</v>
      </c>
      <c r="P208" s="9">
        <v>0</v>
      </c>
      <c r="Q208" s="9">
        <v>4</v>
      </c>
      <c r="R208" s="9">
        <v>4</v>
      </c>
      <c r="S208" s="9">
        <v>5</v>
      </c>
      <c r="T208" s="9">
        <v>0</v>
      </c>
      <c r="U208" s="9">
        <v>2</v>
      </c>
      <c r="V208" s="9">
        <v>0</v>
      </c>
      <c r="W208" s="9">
        <v>3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f t="shared" si="15"/>
        <v>5</v>
      </c>
      <c r="AD208" s="9">
        <f>T208-(G208+H208)</f>
        <v>-2</v>
      </c>
      <c r="AE208" s="9">
        <f>U208-I208</f>
        <v>1</v>
      </c>
      <c r="AF208" s="9">
        <f>V208-J208</f>
        <v>0</v>
      </c>
      <c r="AG208" s="9">
        <f>W208-K208</f>
        <v>2</v>
      </c>
      <c r="AH208" s="9">
        <f>X208-L208</f>
        <v>-2</v>
      </c>
      <c r="AI208" s="9">
        <f>Y208-M208</f>
        <v>0</v>
      </c>
      <c r="AJ208" s="9">
        <f>Z208-N208</f>
        <v>0</v>
      </c>
      <c r="AK208" s="9">
        <f>AA208-O208</f>
        <v>0</v>
      </c>
      <c r="AL208" s="9">
        <f t="shared" si="16"/>
        <v>1</v>
      </c>
      <c r="AM208" s="9">
        <f t="shared" si="17"/>
        <v>-1</v>
      </c>
    </row>
    <row r="209" spans="1:39" x14ac:dyDescent="0.2">
      <c r="A209" s="9" t="s">
        <v>57</v>
      </c>
      <c r="B209" s="9" t="s">
        <v>4</v>
      </c>
      <c r="C209" s="9" t="s">
        <v>56</v>
      </c>
      <c r="D209" s="9" t="s">
        <v>13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 t="s">
        <v>4</v>
      </c>
      <c r="S209" s="9">
        <v>38</v>
      </c>
      <c r="T209" s="9">
        <v>6</v>
      </c>
      <c r="U209" s="9">
        <v>10</v>
      </c>
      <c r="V209" s="9">
        <v>4</v>
      </c>
      <c r="W209" s="9">
        <v>5</v>
      </c>
      <c r="X209" s="9">
        <v>9</v>
      </c>
      <c r="Y209" s="9">
        <v>4</v>
      </c>
      <c r="Z209" s="9">
        <v>0</v>
      </c>
      <c r="AA209" s="9">
        <v>0</v>
      </c>
      <c r="AB209" s="9">
        <v>8</v>
      </c>
      <c r="AC209" s="9">
        <f t="shared" si="15"/>
        <v>38</v>
      </c>
      <c r="AD209" s="9">
        <f>T209-(G209+H209)</f>
        <v>6</v>
      </c>
      <c r="AE209" s="9">
        <f>U209-I209</f>
        <v>10</v>
      </c>
      <c r="AF209" s="9">
        <f>V209-J209</f>
        <v>4</v>
      </c>
      <c r="AG209" s="9">
        <f>W209-K209</f>
        <v>5</v>
      </c>
      <c r="AH209" s="9">
        <f>X209-L209</f>
        <v>9</v>
      </c>
      <c r="AI209" s="9">
        <f>Y209-M209</f>
        <v>4</v>
      </c>
      <c r="AJ209" s="9">
        <f>Z209-N209</f>
        <v>0</v>
      </c>
      <c r="AK209" s="9">
        <f>AA209-O209</f>
        <v>0</v>
      </c>
      <c r="AL209" s="9">
        <f t="shared" si="16"/>
        <v>25</v>
      </c>
      <c r="AM209" s="9">
        <f t="shared" si="17"/>
        <v>38</v>
      </c>
    </row>
    <row r="210" spans="1:39" x14ac:dyDescent="0.2">
      <c r="A210" s="9" t="s">
        <v>47</v>
      </c>
      <c r="B210" s="9" t="s">
        <v>4</v>
      </c>
      <c r="C210" s="9" t="s">
        <v>55</v>
      </c>
      <c r="D210" s="9" t="s">
        <v>54</v>
      </c>
      <c r="E210" s="9">
        <v>14</v>
      </c>
      <c r="F210" s="9">
        <v>7.2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2</v>
      </c>
      <c r="M210" s="9">
        <v>1</v>
      </c>
      <c r="N210" s="9">
        <v>1</v>
      </c>
      <c r="O210" s="9">
        <v>0</v>
      </c>
      <c r="P210" s="9">
        <v>3</v>
      </c>
      <c r="Q210" s="9">
        <v>0</v>
      </c>
      <c r="R210" s="9" t="s">
        <v>4</v>
      </c>
      <c r="S210" s="9">
        <v>7</v>
      </c>
      <c r="T210" s="9">
        <v>1</v>
      </c>
      <c r="U210" s="9">
        <v>0</v>
      </c>
      <c r="V210" s="9">
        <v>1</v>
      </c>
      <c r="W210" s="9">
        <v>1</v>
      </c>
      <c r="X210" s="9">
        <v>3</v>
      </c>
      <c r="Y210" s="9">
        <v>1</v>
      </c>
      <c r="Z210" s="9">
        <v>0</v>
      </c>
      <c r="AA210" s="9">
        <v>0</v>
      </c>
      <c r="AB210" s="9">
        <v>1</v>
      </c>
      <c r="AC210" s="9">
        <f t="shared" si="15"/>
        <v>7</v>
      </c>
      <c r="AD210" s="9">
        <f>T210-(G210+H210)</f>
        <v>1</v>
      </c>
      <c r="AE210" s="9">
        <f>U210-I210</f>
        <v>0</v>
      </c>
      <c r="AF210" s="9">
        <f>V210-J210</f>
        <v>1</v>
      </c>
      <c r="AG210" s="9">
        <f>W210-K210</f>
        <v>1</v>
      </c>
      <c r="AH210" s="9">
        <f>X210-L210</f>
        <v>1</v>
      </c>
      <c r="AI210" s="9">
        <f>Y210-M210</f>
        <v>0</v>
      </c>
      <c r="AJ210" s="9">
        <f>Z210-N210</f>
        <v>-1</v>
      </c>
      <c r="AK210" s="9">
        <f>AA210-O210</f>
        <v>0</v>
      </c>
      <c r="AL210" s="9">
        <f t="shared" si="16"/>
        <v>3</v>
      </c>
      <c r="AM210" s="9">
        <f t="shared" si="17"/>
        <v>3</v>
      </c>
    </row>
    <row r="211" spans="1:39" x14ac:dyDescent="0.2">
      <c r="A211" s="9" t="s">
        <v>47</v>
      </c>
      <c r="B211" s="9" t="s">
        <v>4</v>
      </c>
      <c r="C211" s="9" t="s">
        <v>55</v>
      </c>
      <c r="D211" s="9" t="s">
        <v>53</v>
      </c>
      <c r="E211" s="9">
        <v>68</v>
      </c>
      <c r="F211" s="9">
        <v>59.8</v>
      </c>
      <c r="G211" s="9">
        <v>0</v>
      </c>
      <c r="H211" s="9">
        <v>1</v>
      </c>
      <c r="I211" s="9">
        <v>3</v>
      </c>
      <c r="J211" s="9">
        <v>2</v>
      </c>
      <c r="K211" s="9">
        <v>1</v>
      </c>
      <c r="L211" s="9">
        <v>2</v>
      </c>
      <c r="M211" s="9">
        <v>3</v>
      </c>
      <c r="N211" s="9">
        <v>1</v>
      </c>
      <c r="O211" s="9">
        <v>2</v>
      </c>
      <c r="P211" s="9">
        <v>2</v>
      </c>
      <c r="Q211" s="9">
        <v>0</v>
      </c>
      <c r="R211" s="9" t="s">
        <v>4</v>
      </c>
      <c r="S211" s="9">
        <v>21</v>
      </c>
      <c r="T211" s="9">
        <v>4</v>
      </c>
      <c r="U211" s="9">
        <v>4</v>
      </c>
      <c r="V211" s="9">
        <v>4</v>
      </c>
      <c r="W211" s="9">
        <v>4</v>
      </c>
      <c r="X211" s="9">
        <v>1</v>
      </c>
      <c r="Y211" s="9">
        <v>4</v>
      </c>
      <c r="Z211" s="9">
        <v>0</v>
      </c>
      <c r="AA211" s="9">
        <v>0</v>
      </c>
      <c r="AB211" s="9">
        <v>2</v>
      </c>
      <c r="AC211" s="9">
        <f t="shared" si="15"/>
        <v>21</v>
      </c>
      <c r="AD211" s="9">
        <f>T211-(G211+H211)</f>
        <v>3</v>
      </c>
      <c r="AE211" s="9">
        <f>U211-I211</f>
        <v>1</v>
      </c>
      <c r="AF211" s="9">
        <f>V211-J211</f>
        <v>2</v>
      </c>
      <c r="AG211" s="9">
        <f>W211-K211</f>
        <v>3</v>
      </c>
      <c r="AH211" s="9">
        <f>X211-L211</f>
        <v>-1</v>
      </c>
      <c r="AI211" s="9">
        <f>Y211-M211</f>
        <v>1</v>
      </c>
      <c r="AJ211" s="9">
        <f>Z211-N211</f>
        <v>-1</v>
      </c>
      <c r="AK211" s="9">
        <f>AA211-O211</f>
        <v>-2</v>
      </c>
      <c r="AL211" s="9">
        <f t="shared" si="16"/>
        <v>9</v>
      </c>
      <c r="AM211" s="9">
        <f t="shared" si="17"/>
        <v>6</v>
      </c>
    </row>
    <row r="212" spans="1:39" x14ac:dyDescent="0.2">
      <c r="A212" s="9" t="s">
        <v>47</v>
      </c>
      <c r="B212" s="9" t="s">
        <v>4</v>
      </c>
      <c r="C212" s="9" t="s">
        <v>52</v>
      </c>
      <c r="D212" s="9" t="s">
        <v>51</v>
      </c>
      <c r="E212" s="9">
        <v>13</v>
      </c>
      <c r="F212" s="9">
        <v>10.85</v>
      </c>
      <c r="G212" s="9">
        <v>0</v>
      </c>
      <c r="H212" s="9">
        <v>1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1</v>
      </c>
      <c r="P212" s="9">
        <v>2</v>
      </c>
      <c r="Q212" s="9">
        <v>0</v>
      </c>
      <c r="R212" s="9">
        <v>2</v>
      </c>
      <c r="S212" s="9">
        <v>6</v>
      </c>
      <c r="T212" s="9">
        <v>0</v>
      </c>
      <c r="U212" s="9">
        <v>1</v>
      </c>
      <c r="V212" s="9">
        <v>2</v>
      </c>
      <c r="W212" s="9">
        <v>1</v>
      </c>
      <c r="X212" s="9">
        <v>1</v>
      </c>
      <c r="Y212" s="9">
        <v>1</v>
      </c>
      <c r="Z212" s="9">
        <v>0</v>
      </c>
      <c r="AA212" s="9">
        <v>0</v>
      </c>
      <c r="AB212" s="9">
        <v>0</v>
      </c>
      <c r="AC212" s="9">
        <f t="shared" si="15"/>
        <v>6</v>
      </c>
      <c r="AD212" s="9">
        <f>T212-(G212+H212)</f>
        <v>-1</v>
      </c>
      <c r="AE212" s="9">
        <f>U212-I212</f>
        <v>1</v>
      </c>
      <c r="AF212" s="9">
        <f>V212-J212</f>
        <v>2</v>
      </c>
      <c r="AG212" s="9">
        <f>W212-K212</f>
        <v>1</v>
      </c>
      <c r="AH212" s="9">
        <f>X212-L212</f>
        <v>1</v>
      </c>
      <c r="AI212" s="9">
        <f>Y212-M212</f>
        <v>1</v>
      </c>
      <c r="AJ212" s="9">
        <f>Z212-N212</f>
        <v>0</v>
      </c>
      <c r="AK212" s="9">
        <f>AA212-O212</f>
        <v>-1</v>
      </c>
      <c r="AL212" s="9">
        <f t="shared" si="16"/>
        <v>3</v>
      </c>
      <c r="AM212" s="9">
        <f t="shared" si="17"/>
        <v>4</v>
      </c>
    </row>
    <row r="213" spans="1:39" x14ac:dyDescent="0.2">
      <c r="A213" s="9" t="s">
        <v>47</v>
      </c>
      <c r="B213" s="9" t="s">
        <v>4</v>
      </c>
      <c r="C213" s="9" t="s">
        <v>50</v>
      </c>
      <c r="D213" s="9" t="s">
        <v>49</v>
      </c>
      <c r="E213" s="9">
        <v>13</v>
      </c>
      <c r="F213" s="9">
        <v>10</v>
      </c>
      <c r="G213" s="9">
        <v>0</v>
      </c>
      <c r="H213" s="9">
        <v>0</v>
      </c>
      <c r="I213" s="9">
        <v>0</v>
      </c>
      <c r="J213" s="9">
        <v>2</v>
      </c>
      <c r="K213" s="9">
        <v>2</v>
      </c>
      <c r="L213" s="9">
        <v>0</v>
      </c>
      <c r="M213" s="9">
        <v>0</v>
      </c>
      <c r="N213" s="9">
        <v>0</v>
      </c>
      <c r="O213" s="9">
        <v>0</v>
      </c>
      <c r="P213" s="9">
        <v>1</v>
      </c>
      <c r="Q213" s="9">
        <v>0</v>
      </c>
      <c r="R213" s="9">
        <v>0</v>
      </c>
      <c r="S213" s="9">
        <v>4</v>
      </c>
      <c r="T213" s="9">
        <v>1</v>
      </c>
      <c r="U213" s="9">
        <v>1</v>
      </c>
      <c r="V213" s="9">
        <v>1</v>
      </c>
      <c r="W213" s="9">
        <v>0</v>
      </c>
      <c r="X213" s="9">
        <v>1</v>
      </c>
      <c r="Y213" s="9">
        <v>0</v>
      </c>
      <c r="Z213" s="9">
        <v>0</v>
      </c>
      <c r="AA213" s="9">
        <v>0</v>
      </c>
      <c r="AB213" s="9">
        <v>0</v>
      </c>
      <c r="AC213" s="9">
        <f t="shared" si="15"/>
        <v>4</v>
      </c>
      <c r="AD213" s="9">
        <f>T213-(G213+H213)</f>
        <v>1</v>
      </c>
      <c r="AE213" s="9">
        <f>U213-I213</f>
        <v>1</v>
      </c>
      <c r="AF213" s="9">
        <f>V213-J213</f>
        <v>-1</v>
      </c>
      <c r="AG213" s="9">
        <f>W213-K213</f>
        <v>-2</v>
      </c>
      <c r="AH213" s="9">
        <f>X213-L213</f>
        <v>1</v>
      </c>
      <c r="AI213" s="9">
        <f>Y213-M213</f>
        <v>0</v>
      </c>
      <c r="AJ213" s="9">
        <f>Z213-N213</f>
        <v>0</v>
      </c>
      <c r="AK213" s="9">
        <f>AA213-O213</f>
        <v>0</v>
      </c>
      <c r="AL213" s="9">
        <f t="shared" si="16"/>
        <v>-1</v>
      </c>
      <c r="AM213" s="9">
        <f t="shared" si="17"/>
        <v>0</v>
      </c>
    </row>
    <row r="214" spans="1:39" x14ac:dyDescent="0.2">
      <c r="A214" s="9" t="s">
        <v>47</v>
      </c>
      <c r="B214" s="9" t="s">
        <v>4</v>
      </c>
      <c r="C214" s="9" t="s">
        <v>50</v>
      </c>
      <c r="D214" s="9" t="s">
        <v>48</v>
      </c>
      <c r="E214" s="9">
        <v>2</v>
      </c>
      <c r="F214" s="9">
        <v>1.8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2</v>
      </c>
      <c r="P214" s="9">
        <v>0</v>
      </c>
      <c r="Q214" s="9">
        <v>1</v>
      </c>
      <c r="R214" s="9">
        <v>1</v>
      </c>
      <c r="S214" s="9">
        <v>6</v>
      </c>
      <c r="T214" s="9">
        <v>1</v>
      </c>
      <c r="U214" s="9">
        <v>1</v>
      </c>
      <c r="V214" s="9">
        <v>2</v>
      </c>
      <c r="W214" s="9">
        <v>1</v>
      </c>
      <c r="X214" s="9">
        <v>1</v>
      </c>
      <c r="Y214" s="9">
        <v>0</v>
      </c>
      <c r="Z214" s="9">
        <v>0</v>
      </c>
      <c r="AA214" s="9">
        <v>0</v>
      </c>
      <c r="AB214" s="9">
        <v>0</v>
      </c>
      <c r="AC214" s="9">
        <f t="shared" si="15"/>
        <v>6</v>
      </c>
      <c r="AD214" s="9">
        <f>T214-(G214+H214)</f>
        <v>1</v>
      </c>
      <c r="AE214" s="9">
        <f>U214-I214</f>
        <v>1</v>
      </c>
      <c r="AF214" s="9">
        <f>V214-J214</f>
        <v>2</v>
      </c>
      <c r="AG214" s="9">
        <f>W214-K214</f>
        <v>1</v>
      </c>
      <c r="AH214" s="9">
        <f>X214-L214</f>
        <v>1</v>
      </c>
      <c r="AI214" s="9">
        <f>Y214-M214</f>
        <v>0</v>
      </c>
      <c r="AJ214" s="9">
        <f>Z214-N214</f>
        <v>0</v>
      </c>
      <c r="AK214" s="9">
        <f>AA214-O214</f>
        <v>-2</v>
      </c>
      <c r="AL214" s="9">
        <f t="shared" si="16"/>
        <v>5</v>
      </c>
      <c r="AM214" s="9">
        <f t="shared" si="17"/>
        <v>4</v>
      </c>
    </row>
    <row r="215" spans="1:39" x14ac:dyDescent="0.2">
      <c r="A215" s="9" t="s">
        <v>47</v>
      </c>
      <c r="B215" s="9" t="s">
        <v>4</v>
      </c>
      <c r="C215" s="9" t="s">
        <v>46</v>
      </c>
      <c r="D215" s="9" t="s">
        <v>45</v>
      </c>
      <c r="E215" s="9">
        <v>6</v>
      </c>
      <c r="F215" s="9">
        <v>2.7</v>
      </c>
      <c r="G215" s="9">
        <v>0</v>
      </c>
      <c r="H215" s="9">
        <v>0</v>
      </c>
      <c r="I215" s="9">
        <v>1</v>
      </c>
      <c r="J215" s="9">
        <v>0</v>
      </c>
      <c r="K215" s="9">
        <v>1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</v>
      </c>
      <c r="R215" s="9">
        <v>1</v>
      </c>
      <c r="S215" s="9">
        <v>4</v>
      </c>
      <c r="T215" s="9">
        <v>1</v>
      </c>
      <c r="U215" s="9">
        <v>2</v>
      </c>
      <c r="V215" s="9">
        <v>0</v>
      </c>
      <c r="W215" s="9">
        <v>0</v>
      </c>
      <c r="X215" s="9">
        <v>1</v>
      </c>
      <c r="Y215" s="9">
        <v>0</v>
      </c>
      <c r="Z215" s="9">
        <v>0</v>
      </c>
      <c r="AA215" s="9">
        <v>0</v>
      </c>
      <c r="AB215" s="9" t="s">
        <v>4</v>
      </c>
      <c r="AC215" s="9">
        <f t="shared" si="15"/>
        <v>4</v>
      </c>
      <c r="AD215" s="9">
        <f>T215-(G215+H215)</f>
        <v>1</v>
      </c>
      <c r="AE215" s="9">
        <f>U215-I215</f>
        <v>1</v>
      </c>
      <c r="AF215" s="9">
        <f>V215-J215</f>
        <v>0</v>
      </c>
      <c r="AG215" s="9">
        <f>W215-K215</f>
        <v>-1</v>
      </c>
      <c r="AH215" s="9">
        <f>X215-L215</f>
        <v>1</v>
      </c>
      <c r="AI215" s="9">
        <f>Y215-M215</f>
        <v>0</v>
      </c>
      <c r="AJ215" s="9">
        <f>Z215-N215</f>
        <v>0</v>
      </c>
      <c r="AK215" s="9">
        <f>AA215-O215</f>
        <v>0</v>
      </c>
      <c r="AL215" s="9">
        <f t="shared" si="16"/>
        <v>1</v>
      </c>
      <c r="AM215" s="9">
        <f t="shared" si="17"/>
        <v>2</v>
      </c>
    </row>
    <row r="216" spans="1:39" x14ac:dyDescent="0.2">
      <c r="A216" s="9" t="s">
        <v>47</v>
      </c>
      <c r="B216" s="9" t="s">
        <v>411</v>
      </c>
      <c r="C216" s="9" t="s">
        <v>414</v>
      </c>
      <c r="D216" s="9" t="s">
        <v>413</v>
      </c>
      <c r="E216" s="9">
        <v>11</v>
      </c>
      <c r="F216" s="9">
        <v>7.25</v>
      </c>
      <c r="G216" s="9">
        <v>0</v>
      </c>
      <c r="H216" s="9">
        <v>2</v>
      </c>
      <c r="I216" s="9">
        <v>0</v>
      </c>
      <c r="J216" s="9">
        <v>0</v>
      </c>
      <c r="K216" s="9">
        <v>0</v>
      </c>
      <c r="L216" s="9">
        <v>1</v>
      </c>
      <c r="M216" s="9">
        <v>0</v>
      </c>
      <c r="N216" s="9">
        <v>0</v>
      </c>
      <c r="O216" s="9">
        <v>0</v>
      </c>
      <c r="P216" s="9">
        <v>0</v>
      </c>
      <c r="Q216" s="9">
        <v>4</v>
      </c>
      <c r="R216" s="9">
        <v>2.75</v>
      </c>
      <c r="S216" s="9">
        <v>7</v>
      </c>
      <c r="T216" s="9">
        <v>0</v>
      </c>
      <c r="U216" s="9">
        <v>1</v>
      </c>
      <c r="V216" s="9">
        <v>0</v>
      </c>
      <c r="W216" s="9">
        <v>1</v>
      </c>
      <c r="X216" s="9">
        <v>2</v>
      </c>
      <c r="Y216" s="9">
        <v>2</v>
      </c>
      <c r="Z216" s="9">
        <v>1</v>
      </c>
      <c r="AA216" s="9">
        <v>0</v>
      </c>
      <c r="AB216" s="9">
        <v>2</v>
      </c>
      <c r="AC216" s="9">
        <f t="shared" si="15"/>
        <v>7</v>
      </c>
      <c r="AD216" s="9">
        <f>T216-(G216+H216)</f>
        <v>-2</v>
      </c>
      <c r="AE216" s="9">
        <f>U216-I216</f>
        <v>1</v>
      </c>
      <c r="AF216" s="9">
        <f>V216-J216</f>
        <v>0</v>
      </c>
      <c r="AG216" s="9">
        <f>W216-K216</f>
        <v>1</v>
      </c>
      <c r="AH216" s="9">
        <f>X216-L216</f>
        <v>1</v>
      </c>
      <c r="AI216" s="9">
        <f>Y216-M216</f>
        <v>2</v>
      </c>
      <c r="AJ216" s="9">
        <f>Z216-N216</f>
        <v>1</v>
      </c>
      <c r="AK216" s="9">
        <f>AA216-O216</f>
        <v>0</v>
      </c>
      <c r="AL216" s="9">
        <f t="shared" ref="AL216:AL217" si="18">SUM(AD216:AG216)</f>
        <v>0</v>
      </c>
      <c r="AM216" s="9">
        <f t="shared" ref="AM216:AM217" si="19">SUM(AD216:AK216)</f>
        <v>4</v>
      </c>
    </row>
    <row r="217" spans="1:39" x14ac:dyDescent="0.2">
      <c r="A217" s="9" t="s">
        <v>47</v>
      </c>
      <c r="B217" s="9" t="s">
        <v>411</v>
      </c>
      <c r="D217" s="9" t="s">
        <v>415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1</v>
      </c>
      <c r="Q217" s="9">
        <v>4</v>
      </c>
      <c r="R217" s="9">
        <v>4</v>
      </c>
      <c r="S217" s="9">
        <v>3</v>
      </c>
      <c r="T217" s="9">
        <v>2</v>
      </c>
      <c r="U217" s="9">
        <v>1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1</v>
      </c>
      <c r="AC217" s="9">
        <f t="shared" si="15"/>
        <v>3</v>
      </c>
      <c r="AD217" s="9">
        <f>T217-(G217+H217)</f>
        <v>2</v>
      </c>
      <c r="AE217" s="9">
        <f>U217-I217</f>
        <v>1</v>
      </c>
      <c r="AF217" s="9">
        <f>V217-J217</f>
        <v>0</v>
      </c>
      <c r="AG217" s="9">
        <f>W217-K217</f>
        <v>0</v>
      </c>
      <c r="AH217" s="9">
        <f>X217-L217</f>
        <v>0</v>
      </c>
      <c r="AI217" s="9">
        <f>Y217-M217</f>
        <v>0</v>
      </c>
      <c r="AJ217" s="9">
        <f>Z217-N217</f>
        <v>0</v>
      </c>
      <c r="AK217" s="9">
        <f>AA217-O217</f>
        <v>0</v>
      </c>
      <c r="AL217" s="9">
        <f t="shared" si="18"/>
        <v>3</v>
      </c>
      <c r="AM217" s="9">
        <f t="shared" si="19"/>
        <v>3</v>
      </c>
    </row>
    <row r="218" spans="1:39" x14ac:dyDescent="0.2">
      <c r="A218" s="9" t="s">
        <v>280</v>
      </c>
      <c r="C218" s="9" t="s">
        <v>171</v>
      </c>
      <c r="D218" s="9" t="s">
        <v>33</v>
      </c>
      <c r="E218" s="9">
        <v>5</v>
      </c>
      <c r="F218" s="9">
        <v>4.5999999999999996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5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0</v>
      </c>
      <c r="Z218" s="9">
        <v>0</v>
      </c>
      <c r="AA218" s="9">
        <v>0</v>
      </c>
      <c r="AB218" s="9">
        <v>1</v>
      </c>
      <c r="AC218" s="9">
        <f t="shared" si="15"/>
        <v>5</v>
      </c>
      <c r="AD218" s="9">
        <f>T218-(G218+H218)</f>
        <v>1</v>
      </c>
      <c r="AE218" s="9">
        <f>U218-I218</f>
        <v>1</v>
      </c>
      <c r="AF218" s="9">
        <f>V218-J218</f>
        <v>1</v>
      </c>
      <c r="AG218" s="9">
        <f>W218-K218</f>
        <v>1</v>
      </c>
      <c r="AH218" s="9">
        <f>X218-L218</f>
        <v>1</v>
      </c>
      <c r="AI218" s="9">
        <f>Y218-M218</f>
        <v>0</v>
      </c>
      <c r="AJ218" s="9">
        <f>Z218-N218</f>
        <v>0</v>
      </c>
      <c r="AK218" s="9">
        <f>AA218-O218</f>
        <v>0</v>
      </c>
      <c r="AL218" s="9">
        <f t="shared" si="16"/>
        <v>4</v>
      </c>
      <c r="AM218" s="9">
        <f t="shared" si="17"/>
        <v>5</v>
      </c>
    </row>
    <row r="219" spans="1:39" x14ac:dyDescent="0.2">
      <c r="A219" s="9" t="s">
        <v>280</v>
      </c>
      <c r="C219" s="9" t="s">
        <v>172</v>
      </c>
      <c r="D219" s="9" t="s">
        <v>33</v>
      </c>
      <c r="E219" s="9">
        <v>6</v>
      </c>
      <c r="F219" s="9">
        <v>5.8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3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4</v>
      </c>
      <c r="T219" s="9">
        <v>2</v>
      </c>
      <c r="U219" s="9">
        <v>0</v>
      </c>
      <c r="V219" s="9">
        <v>1</v>
      </c>
      <c r="W219" s="9">
        <v>0</v>
      </c>
      <c r="X219" s="9">
        <v>0</v>
      </c>
      <c r="Y219" s="9">
        <v>1</v>
      </c>
      <c r="Z219" s="9">
        <v>0</v>
      </c>
      <c r="AA219" s="9">
        <v>0</v>
      </c>
      <c r="AB219" s="9">
        <v>0</v>
      </c>
      <c r="AC219" s="9">
        <f t="shared" si="15"/>
        <v>4</v>
      </c>
      <c r="AD219" s="9">
        <f>T219-(G219+H219)</f>
        <v>2</v>
      </c>
      <c r="AE219" s="9">
        <f>U219-I219</f>
        <v>0</v>
      </c>
      <c r="AF219" s="9">
        <f>V219-J219</f>
        <v>1</v>
      </c>
      <c r="AG219" s="9">
        <f>W219-K219</f>
        <v>0</v>
      </c>
      <c r="AH219" s="9">
        <f>X219-L219</f>
        <v>0</v>
      </c>
      <c r="AI219" s="9">
        <f>Y219-M219</f>
        <v>-2</v>
      </c>
      <c r="AJ219" s="9">
        <f>Z219-N219</f>
        <v>0</v>
      </c>
      <c r="AK219" s="9">
        <f>AA219-O219</f>
        <v>0</v>
      </c>
      <c r="AL219" s="9">
        <f t="shared" si="16"/>
        <v>3</v>
      </c>
      <c r="AM219" s="9">
        <f t="shared" si="17"/>
        <v>1</v>
      </c>
    </row>
    <row r="220" spans="1:39" x14ac:dyDescent="0.2">
      <c r="A220" s="9" t="s">
        <v>280</v>
      </c>
      <c r="C220" s="9" t="s">
        <v>173</v>
      </c>
      <c r="D220" s="9" t="s">
        <v>40</v>
      </c>
      <c r="E220" s="9">
        <v>1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f t="shared" si="15"/>
        <v>0</v>
      </c>
      <c r="AD220" s="9">
        <f>T220-(G220+H220)</f>
        <v>0</v>
      </c>
      <c r="AE220" s="9">
        <f>U220-I220</f>
        <v>0</v>
      </c>
      <c r="AF220" s="9">
        <f>V220-J220</f>
        <v>0</v>
      </c>
      <c r="AG220" s="9">
        <f>W220-K220</f>
        <v>0</v>
      </c>
      <c r="AH220" s="9">
        <f>X220-L220</f>
        <v>0</v>
      </c>
      <c r="AI220" s="9">
        <f>Y220-M220</f>
        <v>0</v>
      </c>
      <c r="AJ220" s="9">
        <f>Z220-N220</f>
        <v>0</v>
      </c>
      <c r="AK220" s="9">
        <f>AA220-O220</f>
        <v>0</v>
      </c>
      <c r="AL220" s="9">
        <f t="shared" si="16"/>
        <v>0</v>
      </c>
      <c r="AM220" s="9">
        <f t="shared" si="17"/>
        <v>0</v>
      </c>
    </row>
    <row r="221" spans="1:39" x14ac:dyDescent="0.2">
      <c r="A221" s="9" t="s">
        <v>280</v>
      </c>
      <c r="C221" s="9" t="s">
        <v>174</v>
      </c>
      <c r="D221" s="9" t="s">
        <v>33</v>
      </c>
      <c r="E221" s="9">
        <v>3</v>
      </c>
      <c r="F221" s="9">
        <v>2.8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2</v>
      </c>
      <c r="R221" s="9">
        <v>2</v>
      </c>
      <c r="S221" s="9">
        <v>2</v>
      </c>
      <c r="T221" s="9">
        <v>1</v>
      </c>
      <c r="U221" s="9">
        <v>0</v>
      </c>
      <c r="V221" s="9">
        <v>0</v>
      </c>
      <c r="W221" s="9">
        <v>1</v>
      </c>
      <c r="X221" s="9">
        <v>0</v>
      </c>
      <c r="Y221" s="9">
        <v>0</v>
      </c>
      <c r="Z221" s="9">
        <v>0</v>
      </c>
      <c r="AA221" s="9">
        <v>0</v>
      </c>
      <c r="AB221" s="9">
        <v>1</v>
      </c>
      <c r="AC221" s="9">
        <f t="shared" si="15"/>
        <v>2</v>
      </c>
      <c r="AD221" s="9">
        <f>T221-(G221+H221)</f>
        <v>1</v>
      </c>
      <c r="AE221" s="9">
        <f>U221-I221</f>
        <v>0</v>
      </c>
      <c r="AF221" s="9">
        <f>V221-J221</f>
        <v>0</v>
      </c>
      <c r="AG221" s="9">
        <f>W221-K221</f>
        <v>1</v>
      </c>
      <c r="AH221" s="9">
        <f>X221-L221</f>
        <v>0</v>
      </c>
      <c r="AI221" s="9">
        <f>Y221-M221</f>
        <v>0</v>
      </c>
      <c r="AJ221" s="9">
        <f>Z221-N221</f>
        <v>0</v>
      </c>
      <c r="AK221" s="9">
        <f>AA221-O221</f>
        <v>0</v>
      </c>
      <c r="AL221" s="9">
        <f t="shared" si="16"/>
        <v>2</v>
      </c>
      <c r="AM221" s="9">
        <f t="shared" si="17"/>
        <v>2</v>
      </c>
    </row>
    <row r="222" spans="1:39" x14ac:dyDescent="0.2">
      <c r="A222" s="9" t="s">
        <v>280</v>
      </c>
      <c r="C222" s="9" t="s">
        <v>175</v>
      </c>
      <c r="D222" s="9" t="s">
        <v>40</v>
      </c>
      <c r="E222" s="9">
        <v>1</v>
      </c>
      <c r="F222" s="9">
        <v>1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f t="shared" si="15"/>
        <v>0</v>
      </c>
      <c r="AD222" s="9">
        <f>T222-(G222+H222)</f>
        <v>0</v>
      </c>
      <c r="AE222" s="9">
        <f>U222-I222</f>
        <v>0</v>
      </c>
      <c r="AF222" s="9">
        <f>V222-J222</f>
        <v>0</v>
      </c>
      <c r="AG222" s="9">
        <f>W222-K222</f>
        <v>0</v>
      </c>
      <c r="AH222" s="9">
        <f>X222-L222</f>
        <v>0</v>
      </c>
      <c r="AI222" s="9">
        <f>Y222-M222</f>
        <v>0</v>
      </c>
      <c r="AJ222" s="9">
        <f>Z222-N222</f>
        <v>0</v>
      </c>
      <c r="AK222" s="9">
        <f>AA222-O222</f>
        <v>0</v>
      </c>
      <c r="AL222" s="9">
        <f t="shared" si="16"/>
        <v>0</v>
      </c>
      <c r="AM222" s="9">
        <f t="shared" si="17"/>
        <v>0</v>
      </c>
    </row>
    <row r="223" spans="1:39" x14ac:dyDescent="0.2">
      <c r="A223" s="9" t="s">
        <v>280</v>
      </c>
      <c r="C223" s="9" t="s">
        <v>176</v>
      </c>
      <c r="D223" s="9" t="s">
        <v>33</v>
      </c>
      <c r="E223" s="9">
        <v>1</v>
      </c>
      <c r="F223" s="9">
        <v>1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3</v>
      </c>
      <c r="R223" s="9">
        <v>3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f t="shared" si="15"/>
        <v>0</v>
      </c>
      <c r="AD223" s="9">
        <f>T223-(G223+H223)</f>
        <v>0</v>
      </c>
      <c r="AE223" s="9">
        <f>U223-I223</f>
        <v>0</v>
      </c>
      <c r="AF223" s="9">
        <f>V223-J223</f>
        <v>0</v>
      </c>
      <c r="AG223" s="9">
        <f>W223-K223</f>
        <v>0</v>
      </c>
      <c r="AH223" s="9">
        <f>X223-L223</f>
        <v>0</v>
      </c>
      <c r="AI223" s="9">
        <f>Y223-M223</f>
        <v>0</v>
      </c>
      <c r="AJ223" s="9">
        <f>Z223-N223</f>
        <v>0</v>
      </c>
      <c r="AK223" s="9">
        <f>AA223-O223</f>
        <v>0</v>
      </c>
      <c r="AL223" s="9">
        <f t="shared" si="16"/>
        <v>0</v>
      </c>
      <c r="AM223" s="9">
        <f t="shared" si="17"/>
        <v>0</v>
      </c>
    </row>
    <row r="224" spans="1:39" x14ac:dyDescent="0.2">
      <c r="A224" s="9" t="s">
        <v>280</v>
      </c>
      <c r="C224" s="9" t="s">
        <v>177</v>
      </c>
      <c r="D224" s="9" t="s">
        <v>33</v>
      </c>
      <c r="E224" s="9">
        <v>2</v>
      </c>
      <c r="F224" s="9">
        <v>2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1</v>
      </c>
      <c r="AC224" s="9">
        <f t="shared" si="15"/>
        <v>0</v>
      </c>
      <c r="AD224" s="9">
        <f>T224-(G224+H224)</f>
        <v>0</v>
      </c>
      <c r="AE224" s="9">
        <f>U224-I224</f>
        <v>0</v>
      </c>
      <c r="AF224" s="9">
        <f>V224-J224</f>
        <v>0</v>
      </c>
      <c r="AG224" s="9">
        <f>W224-K224</f>
        <v>0</v>
      </c>
      <c r="AH224" s="9">
        <f>X224-L224</f>
        <v>0</v>
      </c>
      <c r="AI224" s="9">
        <f>Y224-M224</f>
        <v>-1</v>
      </c>
      <c r="AJ224" s="9">
        <f>Z224-N224</f>
        <v>0</v>
      </c>
      <c r="AK224" s="9">
        <f>AA224-O224</f>
        <v>0</v>
      </c>
      <c r="AL224" s="9">
        <f t="shared" si="16"/>
        <v>0</v>
      </c>
      <c r="AM224" s="9">
        <f t="shared" si="17"/>
        <v>-1</v>
      </c>
    </row>
    <row r="225" spans="1:39" x14ac:dyDescent="0.2">
      <c r="A225" s="9" t="s">
        <v>280</v>
      </c>
      <c r="C225" s="9" t="s">
        <v>178</v>
      </c>
      <c r="D225" s="9" t="s">
        <v>33</v>
      </c>
      <c r="E225" s="9">
        <v>8</v>
      </c>
      <c r="F225" s="9">
        <v>8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1</v>
      </c>
      <c r="R225" s="9">
        <v>1</v>
      </c>
      <c r="S225" s="9">
        <v>2</v>
      </c>
      <c r="T225" s="9">
        <v>1</v>
      </c>
      <c r="U225" s="9">
        <v>0</v>
      </c>
      <c r="V225" s="9">
        <v>0</v>
      </c>
      <c r="W225" s="9">
        <v>0</v>
      </c>
      <c r="X225" s="9">
        <v>0</v>
      </c>
      <c r="Y225" s="9">
        <v>1</v>
      </c>
      <c r="Z225" s="9">
        <v>0</v>
      </c>
      <c r="AA225" s="9">
        <v>0</v>
      </c>
      <c r="AB225" s="9">
        <v>1</v>
      </c>
      <c r="AC225" s="9">
        <f t="shared" si="15"/>
        <v>2</v>
      </c>
      <c r="AD225" s="9">
        <f>T225-(G225+H225)</f>
        <v>1</v>
      </c>
      <c r="AE225" s="9">
        <f>U225-I225</f>
        <v>-1</v>
      </c>
      <c r="AF225" s="9">
        <f>V225-J225</f>
        <v>0</v>
      </c>
      <c r="AG225" s="9">
        <f>W225-K225</f>
        <v>0</v>
      </c>
      <c r="AH225" s="9">
        <f>X225-L225</f>
        <v>0</v>
      </c>
      <c r="AI225" s="9">
        <f>Y225-M225</f>
        <v>1</v>
      </c>
      <c r="AJ225" s="9">
        <f>Z225-N225</f>
        <v>0</v>
      </c>
      <c r="AK225" s="9">
        <f>AA225-O225</f>
        <v>0</v>
      </c>
      <c r="AL225" s="9">
        <f t="shared" si="16"/>
        <v>0</v>
      </c>
      <c r="AM225" s="9">
        <f t="shared" si="17"/>
        <v>1</v>
      </c>
    </row>
    <row r="226" spans="1:39" x14ac:dyDescent="0.2">
      <c r="A226" s="9" t="s">
        <v>280</v>
      </c>
      <c r="C226" s="9" t="s">
        <v>179</v>
      </c>
      <c r="D226" s="9" t="s">
        <v>33</v>
      </c>
      <c r="E226" s="9">
        <v>3</v>
      </c>
      <c r="F226" s="9">
        <v>2.5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3</v>
      </c>
      <c r="T226" s="9">
        <v>0</v>
      </c>
      <c r="U226" s="9">
        <v>0</v>
      </c>
      <c r="V226" s="9">
        <v>0</v>
      </c>
      <c r="W226" s="9">
        <v>1</v>
      </c>
      <c r="X226" s="9">
        <v>0</v>
      </c>
      <c r="Y226" s="9">
        <v>2</v>
      </c>
      <c r="Z226" s="9">
        <v>0</v>
      </c>
      <c r="AA226" s="9">
        <v>0</v>
      </c>
      <c r="AB226" s="9">
        <v>0</v>
      </c>
      <c r="AC226" s="9">
        <f t="shared" si="15"/>
        <v>3</v>
      </c>
      <c r="AD226" s="9">
        <f>T226-(G226+H226)</f>
        <v>0</v>
      </c>
      <c r="AE226" s="9">
        <f>U226-I226</f>
        <v>0</v>
      </c>
      <c r="AF226" s="9">
        <f>V226-J226</f>
        <v>0</v>
      </c>
      <c r="AG226" s="9">
        <f>W226-K226</f>
        <v>1</v>
      </c>
      <c r="AH226" s="9">
        <f>X226-L226</f>
        <v>0</v>
      </c>
      <c r="AI226" s="9">
        <f>Y226-M226</f>
        <v>2</v>
      </c>
      <c r="AJ226" s="9">
        <f>Z226-N226</f>
        <v>0</v>
      </c>
      <c r="AK226" s="9">
        <f>AA226-O226</f>
        <v>0</v>
      </c>
      <c r="AL226" s="9">
        <f t="shared" si="16"/>
        <v>1</v>
      </c>
      <c r="AM226" s="9">
        <f t="shared" si="17"/>
        <v>3</v>
      </c>
    </row>
    <row r="227" spans="1:39" x14ac:dyDescent="0.2">
      <c r="A227" s="9" t="s">
        <v>280</v>
      </c>
      <c r="C227" s="9" t="s">
        <v>180</v>
      </c>
      <c r="D227" s="9" t="s">
        <v>33</v>
      </c>
      <c r="E227" s="9">
        <v>3</v>
      </c>
      <c r="F227" s="9">
        <v>3</v>
      </c>
      <c r="G227" s="9">
        <v>0</v>
      </c>
      <c r="H227" s="9">
        <v>0</v>
      </c>
      <c r="I227" s="9">
        <v>0</v>
      </c>
      <c r="J227" s="9">
        <v>1</v>
      </c>
      <c r="K227" s="9">
        <v>1</v>
      </c>
      <c r="L227" s="9">
        <v>0</v>
      </c>
      <c r="M227" s="9">
        <v>1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f t="shared" si="15"/>
        <v>0</v>
      </c>
      <c r="AD227" s="9">
        <f>T227-(G227+H227)</f>
        <v>0</v>
      </c>
      <c r="AE227" s="9">
        <f>U227-I227</f>
        <v>0</v>
      </c>
      <c r="AF227" s="9">
        <f>V227-J227</f>
        <v>-1</v>
      </c>
      <c r="AG227" s="9">
        <f>W227-K227</f>
        <v>-1</v>
      </c>
      <c r="AH227" s="9">
        <f>X227-L227</f>
        <v>0</v>
      </c>
      <c r="AI227" s="9">
        <f>Y227-M227</f>
        <v>-1</v>
      </c>
      <c r="AJ227" s="9">
        <f>Z227-N227</f>
        <v>0</v>
      </c>
      <c r="AK227" s="9">
        <f>AA227-O227</f>
        <v>0</v>
      </c>
      <c r="AL227" s="9">
        <f t="shared" si="16"/>
        <v>-2</v>
      </c>
      <c r="AM227" s="9">
        <f t="shared" si="17"/>
        <v>-3</v>
      </c>
    </row>
    <row r="228" spans="1:39" x14ac:dyDescent="0.2">
      <c r="A228" s="9" t="s">
        <v>280</v>
      </c>
      <c r="C228" s="9" t="s">
        <v>181</v>
      </c>
      <c r="D228" s="9" t="s">
        <v>33</v>
      </c>
      <c r="E228" s="9">
        <v>3</v>
      </c>
      <c r="F228" s="9">
        <v>2.6</v>
      </c>
      <c r="G228" s="9">
        <v>0</v>
      </c>
      <c r="H228" s="9">
        <v>0</v>
      </c>
      <c r="I228" s="9">
        <v>0</v>
      </c>
      <c r="J228" s="9">
        <v>0</v>
      </c>
      <c r="K228" s="9">
        <v>1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2</v>
      </c>
      <c r="R228" s="9">
        <v>2</v>
      </c>
      <c r="S228" s="9">
        <v>1</v>
      </c>
      <c r="T228" s="9">
        <v>1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3</v>
      </c>
      <c r="AC228" s="9">
        <f t="shared" si="15"/>
        <v>1</v>
      </c>
      <c r="AD228" s="9">
        <f>T228-(G228+H228)</f>
        <v>1</v>
      </c>
      <c r="AE228" s="9">
        <f>U228-I228</f>
        <v>0</v>
      </c>
      <c r="AF228" s="9">
        <f>V228-J228</f>
        <v>0</v>
      </c>
      <c r="AG228" s="9">
        <f>W228-K228</f>
        <v>-1</v>
      </c>
      <c r="AH228" s="9">
        <f>X228-L228</f>
        <v>0</v>
      </c>
      <c r="AI228" s="9">
        <f>Y228-M228</f>
        <v>0</v>
      </c>
      <c r="AJ228" s="9">
        <f>Z228-N228</f>
        <v>0</v>
      </c>
      <c r="AK228" s="9">
        <f>AA228-O228</f>
        <v>0</v>
      </c>
      <c r="AL228" s="9">
        <f t="shared" si="16"/>
        <v>0</v>
      </c>
      <c r="AM228" s="9">
        <f t="shared" si="17"/>
        <v>0</v>
      </c>
    </row>
    <row r="229" spans="1:39" x14ac:dyDescent="0.2">
      <c r="A229" s="9" t="s">
        <v>280</v>
      </c>
      <c r="C229" s="9" t="s">
        <v>182</v>
      </c>
      <c r="D229" s="9" t="s">
        <v>40</v>
      </c>
      <c r="E229" s="9">
        <v>4</v>
      </c>
      <c r="F229" s="9">
        <v>2.5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f t="shared" si="15"/>
        <v>0</v>
      </c>
      <c r="AD229" s="9">
        <f>T229-(G229+H229)</f>
        <v>0</v>
      </c>
      <c r="AE229" s="9">
        <f>U229-I229</f>
        <v>0</v>
      </c>
      <c r="AF229" s="9">
        <f>V229-J229</f>
        <v>0</v>
      </c>
      <c r="AG229" s="9">
        <f>W229-K229</f>
        <v>0</v>
      </c>
      <c r="AH229" s="9">
        <f>X229-L229</f>
        <v>0</v>
      </c>
      <c r="AI229" s="9">
        <f>Y229-M229</f>
        <v>0</v>
      </c>
      <c r="AJ229" s="9">
        <f>Z229-N229</f>
        <v>0</v>
      </c>
      <c r="AK229" s="9">
        <f>AA229-O229</f>
        <v>0</v>
      </c>
      <c r="AL229" s="9">
        <f t="shared" si="16"/>
        <v>0</v>
      </c>
      <c r="AM229" s="9">
        <f t="shared" si="17"/>
        <v>0</v>
      </c>
    </row>
    <row r="230" spans="1:39" x14ac:dyDescent="0.2">
      <c r="A230" s="9" t="s">
        <v>280</v>
      </c>
      <c r="C230" s="9" t="s">
        <v>183</v>
      </c>
      <c r="D230" s="9" t="s">
        <v>33</v>
      </c>
      <c r="E230" s="9">
        <v>4</v>
      </c>
      <c r="F230" s="9">
        <v>2.8</v>
      </c>
      <c r="G230" s="9">
        <v>1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2</v>
      </c>
      <c r="AC230" s="9">
        <f t="shared" si="15"/>
        <v>0</v>
      </c>
      <c r="AD230" s="9">
        <f>T230-(G230+H230)</f>
        <v>-1</v>
      </c>
      <c r="AE230" s="9">
        <f>U230-I230</f>
        <v>0</v>
      </c>
      <c r="AF230" s="9">
        <f>V230-J230</f>
        <v>0</v>
      </c>
      <c r="AG230" s="9">
        <f>W230-K230</f>
        <v>0</v>
      </c>
      <c r="AH230" s="9">
        <f>X230-L230</f>
        <v>0</v>
      </c>
      <c r="AI230" s="9">
        <f>Y230-M230</f>
        <v>0</v>
      </c>
      <c r="AJ230" s="9">
        <f>Z230-N230</f>
        <v>0</v>
      </c>
      <c r="AK230" s="9">
        <f>AA230-O230</f>
        <v>0</v>
      </c>
      <c r="AL230" s="9">
        <f t="shared" si="16"/>
        <v>-1</v>
      </c>
      <c r="AM230" s="9">
        <f t="shared" si="17"/>
        <v>-1</v>
      </c>
    </row>
    <row r="231" spans="1:39" x14ac:dyDescent="0.2">
      <c r="A231" s="9" t="s">
        <v>280</v>
      </c>
      <c r="C231" s="9" t="s">
        <v>184</v>
      </c>
      <c r="D231" s="9" t="s">
        <v>75</v>
      </c>
      <c r="E231" s="9">
        <v>1</v>
      </c>
      <c r="F231" s="9">
        <v>1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f t="shared" si="15"/>
        <v>0</v>
      </c>
      <c r="AD231" s="9">
        <f>T231-(G231+H231)</f>
        <v>0</v>
      </c>
      <c r="AE231" s="9">
        <f>U231-I231</f>
        <v>0</v>
      </c>
      <c r="AF231" s="9">
        <f>V231-J231</f>
        <v>0</v>
      </c>
      <c r="AG231" s="9">
        <f>W231-K231</f>
        <v>0</v>
      </c>
      <c r="AH231" s="9">
        <f>X231-L231</f>
        <v>0</v>
      </c>
      <c r="AI231" s="9">
        <f>Y231-M231</f>
        <v>0</v>
      </c>
      <c r="AJ231" s="9">
        <f>Z231-N231</f>
        <v>0</v>
      </c>
      <c r="AK231" s="9">
        <f>AA231-O231</f>
        <v>0</v>
      </c>
      <c r="AL231" s="9">
        <f t="shared" si="16"/>
        <v>0</v>
      </c>
      <c r="AM231" s="9">
        <f t="shared" si="17"/>
        <v>0</v>
      </c>
    </row>
    <row r="232" spans="1:39" x14ac:dyDescent="0.2">
      <c r="A232" s="9" t="s">
        <v>280</v>
      </c>
      <c r="C232" s="9" t="s">
        <v>185</v>
      </c>
      <c r="D232" s="9" t="s">
        <v>33</v>
      </c>
      <c r="E232" s="9">
        <v>5</v>
      </c>
      <c r="F232" s="9">
        <v>3</v>
      </c>
      <c r="G232" s="9">
        <v>2</v>
      </c>
      <c r="H232" s="9">
        <v>0</v>
      </c>
      <c r="I232" s="9">
        <v>1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1</v>
      </c>
      <c r="Q232" s="9">
        <v>0</v>
      </c>
      <c r="R232" s="9">
        <v>0</v>
      </c>
      <c r="S232" s="9">
        <v>2</v>
      </c>
      <c r="T232" s="9">
        <v>1</v>
      </c>
      <c r="U232" s="9">
        <v>0</v>
      </c>
      <c r="V232" s="9">
        <v>0</v>
      </c>
      <c r="W232" s="9">
        <v>0</v>
      </c>
      <c r="X232" s="9">
        <v>1</v>
      </c>
      <c r="Y232" s="9">
        <v>0</v>
      </c>
      <c r="Z232" s="9">
        <v>0</v>
      </c>
      <c r="AA232" s="9">
        <v>0</v>
      </c>
      <c r="AB232" s="9">
        <v>0</v>
      </c>
      <c r="AC232" s="9">
        <f t="shared" si="15"/>
        <v>2</v>
      </c>
      <c r="AD232" s="9">
        <f>T232-(G232+H232)</f>
        <v>-1</v>
      </c>
      <c r="AE232" s="9">
        <f>U232-I232</f>
        <v>-1</v>
      </c>
      <c r="AF232" s="9">
        <f>V232-J232</f>
        <v>0</v>
      </c>
      <c r="AG232" s="9">
        <f>W232-K232</f>
        <v>0</v>
      </c>
      <c r="AH232" s="9">
        <f>X232-L232</f>
        <v>1</v>
      </c>
      <c r="AI232" s="9">
        <f>Y232-M232</f>
        <v>0</v>
      </c>
      <c r="AJ232" s="9">
        <f>Z232-N232</f>
        <v>0</v>
      </c>
      <c r="AK232" s="9">
        <f>AA232-O232</f>
        <v>0</v>
      </c>
      <c r="AL232" s="9">
        <f t="shared" si="16"/>
        <v>-2</v>
      </c>
      <c r="AM232" s="9">
        <f t="shared" si="17"/>
        <v>-1</v>
      </c>
    </row>
    <row r="233" spans="1:39" x14ac:dyDescent="0.2">
      <c r="A233" s="9" t="s">
        <v>280</v>
      </c>
      <c r="C233" s="9" t="s">
        <v>186</v>
      </c>
      <c r="D233" s="9" t="s">
        <v>187</v>
      </c>
      <c r="E233" s="9">
        <v>2</v>
      </c>
      <c r="F233" s="9">
        <v>1.2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1</v>
      </c>
      <c r="M233" s="9">
        <v>0</v>
      </c>
      <c r="N233" s="9">
        <v>0</v>
      </c>
      <c r="O233" s="9">
        <v>0</v>
      </c>
      <c r="P233" s="9">
        <v>0</v>
      </c>
      <c r="Q233" s="9">
        <v>2</v>
      </c>
      <c r="R233" s="9">
        <v>2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f t="shared" si="15"/>
        <v>0</v>
      </c>
      <c r="AD233" s="9">
        <f>T233-(G233+H233)</f>
        <v>0</v>
      </c>
      <c r="AE233" s="9">
        <f>U233-I233</f>
        <v>0</v>
      </c>
      <c r="AF233" s="9">
        <f>V233-J233</f>
        <v>0</v>
      </c>
      <c r="AG233" s="9">
        <f>W233-K233</f>
        <v>0</v>
      </c>
      <c r="AH233" s="9">
        <f>X233-L233</f>
        <v>-1</v>
      </c>
      <c r="AI233" s="9">
        <f>Y233-M233</f>
        <v>0</v>
      </c>
      <c r="AJ233" s="9">
        <f>Z233-N233</f>
        <v>0</v>
      </c>
      <c r="AK233" s="9">
        <f>AA233-O233</f>
        <v>0</v>
      </c>
      <c r="AL233" s="9">
        <f t="shared" si="16"/>
        <v>0</v>
      </c>
      <c r="AM233" s="9">
        <f t="shared" si="17"/>
        <v>-1</v>
      </c>
    </row>
    <row r="234" spans="1:39" x14ac:dyDescent="0.2">
      <c r="A234" s="9" t="s">
        <v>280</v>
      </c>
      <c r="C234" s="9" t="s">
        <v>186</v>
      </c>
      <c r="D234" s="9" t="s">
        <v>26</v>
      </c>
      <c r="E234" s="9">
        <v>2</v>
      </c>
      <c r="F234" s="9">
        <v>1.2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1</v>
      </c>
      <c r="M234" s="9">
        <v>0</v>
      </c>
      <c r="N234" s="9">
        <v>0</v>
      </c>
      <c r="O234" s="9">
        <v>0</v>
      </c>
      <c r="P234" s="9">
        <v>0</v>
      </c>
      <c r="Q234" s="9">
        <v>2</v>
      </c>
      <c r="R234" s="9">
        <v>2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 t="s">
        <v>4</v>
      </c>
      <c r="AC234" s="9">
        <f t="shared" si="15"/>
        <v>0</v>
      </c>
      <c r="AD234" s="9">
        <f>T234-(G234+H234)</f>
        <v>0</v>
      </c>
      <c r="AE234" s="9">
        <f>U234-I234</f>
        <v>0</v>
      </c>
      <c r="AF234" s="9">
        <f>V234-J234</f>
        <v>0</v>
      </c>
      <c r="AG234" s="9">
        <f>W234-K234</f>
        <v>0</v>
      </c>
      <c r="AH234" s="9">
        <f>X234-L234</f>
        <v>-1</v>
      </c>
      <c r="AI234" s="9">
        <f>Y234-M234</f>
        <v>0</v>
      </c>
      <c r="AJ234" s="9">
        <f>Z234-N234</f>
        <v>0</v>
      </c>
      <c r="AK234" s="9">
        <f>AA234-O234</f>
        <v>0</v>
      </c>
      <c r="AL234" s="9">
        <f t="shared" si="16"/>
        <v>0</v>
      </c>
      <c r="AM234" s="9">
        <f t="shared" si="17"/>
        <v>-1</v>
      </c>
    </row>
    <row r="235" spans="1:39" x14ac:dyDescent="0.2">
      <c r="A235" s="9" t="s">
        <v>280</v>
      </c>
      <c r="C235" s="9" t="s">
        <v>188</v>
      </c>
      <c r="D235" s="9" t="s">
        <v>33</v>
      </c>
      <c r="E235" s="9">
        <v>4</v>
      </c>
      <c r="F235" s="9">
        <v>3.8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1</v>
      </c>
      <c r="R235" s="9">
        <v>1</v>
      </c>
      <c r="S235" s="9">
        <v>4</v>
      </c>
      <c r="T235" s="9">
        <v>0</v>
      </c>
      <c r="U235" s="9">
        <v>1</v>
      </c>
      <c r="V235" s="9">
        <v>1</v>
      </c>
      <c r="W235" s="9">
        <v>0</v>
      </c>
      <c r="X235" s="9">
        <v>1</v>
      </c>
      <c r="Y235" s="9">
        <v>0</v>
      </c>
      <c r="Z235" s="9">
        <v>1</v>
      </c>
      <c r="AA235" s="9">
        <v>0</v>
      </c>
      <c r="AB235" s="9" t="s">
        <v>4</v>
      </c>
      <c r="AC235" s="9">
        <f t="shared" si="15"/>
        <v>4</v>
      </c>
      <c r="AD235" s="9">
        <f>T235-(G235+H235)</f>
        <v>0</v>
      </c>
      <c r="AE235" s="9">
        <f>U235-I235</f>
        <v>1</v>
      </c>
      <c r="AF235" s="9">
        <f>V235-J235</f>
        <v>1</v>
      </c>
      <c r="AG235" s="9">
        <f>W235-K235</f>
        <v>0</v>
      </c>
      <c r="AH235" s="9">
        <f>X235-L235</f>
        <v>1</v>
      </c>
      <c r="AI235" s="9">
        <f>Y235-M235</f>
        <v>0</v>
      </c>
      <c r="AJ235" s="9">
        <f>Z235-N235</f>
        <v>1</v>
      </c>
      <c r="AK235" s="9">
        <f>AA235-O235</f>
        <v>0</v>
      </c>
      <c r="AL235" s="9">
        <f t="shared" si="16"/>
        <v>2</v>
      </c>
      <c r="AM235" s="9">
        <f t="shared" si="17"/>
        <v>4</v>
      </c>
    </row>
    <row r="236" spans="1:39" x14ac:dyDescent="0.2">
      <c r="A236" s="9" t="s">
        <v>280</v>
      </c>
      <c r="C236" s="9" t="s">
        <v>189</v>
      </c>
      <c r="D236" s="9" t="s">
        <v>26</v>
      </c>
      <c r="E236" s="9">
        <v>1</v>
      </c>
      <c r="F236" s="9">
        <v>0.2</v>
      </c>
      <c r="G236" s="9">
        <v>1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1</v>
      </c>
      <c r="R236" s="9">
        <v>0.2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f t="shared" si="15"/>
        <v>0</v>
      </c>
      <c r="AD236" s="9">
        <f>T236-(G236+H236)</f>
        <v>-1</v>
      </c>
      <c r="AE236" s="9">
        <f>U236-I236</f>
        <v>0</v>
      </c>
      <c r="AF236" s="9">
        <f>V236-J236</f>
        <v>0</v>
      </c>
      <c r="AG236" s="9">
        <f>W236-K236</f>
        <v>0</v>
      </c>
      <c r="AH236" s="9">
        <f>X236-L236</f>
        <v>0</v>
      </c>
      <c r="AI236" s="9">
        <f>Y236-M236</f>
        <v>0</v>
      </c>
      <c r="AJ236" s="9">
        <f>Z236-N236</f>
        <v>0</v>
      </c>
      <c r="AK236" s="9">
        <f>AA236-O236</f>
        <v>0</v>
      </c>
      <c r="AL236" s="9">
        <f t="shared" si="16"/>
        <v>-1</v>
      </c>
      <c r="AM236" s="9">
        <f t="shared" si="17"/>
        <v>-1</v>
      </c>
    </row>
    <row r="237" spans="1:39" x14ac:dyDescent="0.2">
      <c r="A237" s="9" t="s">
        <v>280</v>
      </c>
      <c r="C237" s="9" t="s">
        <v>190</v>
      </c>
      <c r="D237" s="9" t="s">
        <v>26</v>
      </c>
      <c r="E237" s="9">
        <v>1</v>
      </c>
      <c r="F237" s="9">
        <v>0.4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1</v>
      </c>
      <c r="R237" s="9">
        <v>0.4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f t="shared" si="15"/>
        <v>0</v>
      </c>
      <c r="AD237" s="9">
        <f>T237-(G237+H237)</f>
        <v>0</v>
      </c>
      <c r="AE237" s="9">
        <f>U237-I237</f>
        <v>0</v>
      </c>
      <c r="AF237" s="9">
        <f>V237-J237</f>
        <v>0</v>
      </c>
      <c r="AG237" s="9">
        <f>W237-K237</f>
        <v>0</v>
      </c>
      <c r="AH237" s="9">
        <f>X237-L237</f>
        <v>0</v>
      </c>
      <c r="AI237" s="9">
        <f>Y237-M237</f>
        <v>0</v>
      </c>
      <c r="AJ237" s="9">
        <f>Z237-N237</f>
        <v>0</v>
      </c>
      <c r="AK237" s="9">
        <f>AA237-O237</f>
        <v>0</v>
      </c>
      <c r="AL237" s="9">
        <f t="shared" si="16"/>
        <v>0</v>
      </c>
      <c r="AM237" s="9">
        <f t="shared" si="17"/>
        <v>0</v>
      </c>
    </row>
    <row r="238" spans="1:39" x14ac:dyDescent="0.2">
      <c r="A238" s="9" t="s">
        <v>280</v>
      </c>
      <c r="C238" s="9" t="s">
        <v>191</v>
      </c>
      <c r="D238" s="9" t="s">
        <v>33</v>
      </c>
      <c r="E238" s="9">
        <v>6</v>
      </c>
      <c r="F238" s="9">
        <v>4.8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2</v>
      </c>
      <c r="R238" s="9">
        <v>1.8</v>
      </c>
      <c r="S238" s="9">
        <v>1</v>
      </c>
      <c r="T238" s="9">
        <v>0</v>
      </c>
      <c r="U238" s="9">
        <v>0</v>
      </c>
      <c r="V238" s="9">
        <v>0</v>
      </c>
      <c r="W238" s="9">
        <v>1</v>
      </c>
      <c r="X238" s="9">
        <v>0</v>
      </c>
      <c r="Y238" s="9">
        <v>0</v>
      </c>
      <c r="Z238" s="9">
        <v>0</v>
      </c>
      <c r="AA238" s="9">
        <v>0</v>
      </c>
      <c r="AB238" s="9">
        <v>2</v>
      </c>
      <c r="AC238" s="9">
        <f t="shared" si="15"/>
        <v>1</v>
      </c>
      <c r="AD238" s="9">
        <f>T238-(G238+H238)</f>
        <v>0</v>
      </c>
      <c r="AE238" s="9">
        <f>U238-I238</f>
        <v>0</v>
      </c>
      <c r="AF238" s="9">
        <f>V238-J238</f>
        <v>0</v>
      </c>
      <c r="AG238" s="9">
        <f>W238-K238</f>
        <v>1</v>
      </c>
      <c r="AH238" s="9">
        <f>X238-L238</f>
        <v>0</v>
      </c>
      <c r="AI238" s="9">
        <f>Y238-M238</f>
        <v>0</v>
      </c>
      <c r="AJ238" s="9">
        <f>Z238-N238</f>
        <v>0</v>
      </c>
      <c r="AK238" s="9">
        <f>AA238-O238</f>
        <v>0</v>
      </c>
      <c r="AL238" s="9">
        <f t="shared" si="16"/>
        <v>1</v>
      </c>
      <c r="AM238" s="9">
        <f t="shared" si="17"/>
        <v>1</v>
      </c>
    </row>
    <row r="239" spans="1:39" x14ac:dyDescent="0.2">
      <c r="A239" s="9" t="s">
        <v>280</v>
      </c>
      <c r="C239" s="9" t="s">
        <v>192</v>
      </c>
      <c r="D239" s="9" t="s">
        <v>26</v>
      </c>
      <c r="E239" s="9">
        <v>1</v>
      </c>
      <c r="F239" s="9">
        <v>0.5</v>
      </c>
      <c r="G239" s="9">
        <v>0</v>
      </c>
      <c r="H239" s="9">
        <v>0</v>
      </c>
      <c r="I239" s="9">
        <v>0</v>
      </c>
      <c r="J239" s="9">
        <v>0</v>
      </c>
      <c r="K239" s="9">
        <v>1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f t="shared" si="15"/>
        <v>0</v>
      </c>
      <c r="AD239" s="9">
        <f>T239-(G239+H239)</f>
        <v>0</v>
      </c>
      <c r="AE239" s="9">
        <f>U239-I239</f>
        <v>0</v>
      </c>
      <c r="AF239" s="9">
        <f>V239-J239</f>
        <v>0</v>
      </c>
      <c r="AG239" s="9">
        <f>W239-K239</f>
        <v>-1</v>
      </c>
      <c r="AH239" s="9">
        <f>X239-L239</f>
        <v>0</v>
      </c>
      <c r="AI239" s="9">
        <f>Y239-M239</f>
        <v>0</v>
      </c>
      <c r="AJ239" s="9">
        <f>Z239-N239</f>
        <v>0</v>
      </c>
      <c r="AK239" s="9">
        <f>AA239-O239</f>
        <v>0</v>
      </c>
      <c r="AL239" s="9">
        <f t="shared" si="16"/>
        <v>-1</v>
      </c>
      <c r="AM239" s="9">
        <f t="shared" si="17"/>
        <v>-1</v>
      </c>
    </row>
    <row r="240" spans="1:39" x14ac:dyDescent="0.2">
      <c r="A240" s="9" t="s">
        <v>280</v>
      </c>
      <c r="C240" s="9" t="s">
        <v>193</v>
      </c>
      <c r="D240" s="9" t="s">
        <v>26</v>
      </c>
      <c r="E240" s="9">
        <v>2</v>
      </c>
      <c r="F240" s="9">
        <v>1</v>
      </c>
      <c r="G240" s="9">
        <v>0</v>
      </c>
      <c r="H240" s="9">
        <v>1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1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f t="shared" si="15"/>
        <v>0</v>
      </c>
      <c r="AD240" s="9">
        <f>T240-(G240+H240)</f>
        <v>-1</v>
      </c>
      <c r="AE240" s="9">
        <f>U240-I240</f>
        <v>0</v>
      </c>
      <c r="AF240" s="9">
        <f>V240-J240</f>
        <v>0</v>
      </c>
      <c r="AG240" s="9">
        <f>W240-K240</f>
        <v>0</v>
      </c>
      <c r="AH240" s="9">
        <f>X240-L240</f>
        <v>0</v>
      </c>
      <c r="AI240" s="9">
        <f>Y240-M240</f>
        <v>0</v>
      </c>
      <c r="AJ240" s="9">
        <f>Z240-N240</f>
        <v>0</v>
      </c>
      <c r="AK240" s="9">
        <f>AA240-O240</f>
        <v>0</v>
      </c>
      <c r="AL240" s="9">
        <f t="shared" si="16"/>
        <v>-1</v>
      </c>
      <c r="AM240" s="9">
        <f t="shared" si="17"/>
        <v>-1</v>
      </c>
    </row>
    <row r="241" spans="1:39" x14ac:dyDescent="0.2">
      <c r="A241" s="9" t="s">
        <v>280</v>
      </c>
      <c r="C241" s="9" t="s">
        <v>194</v>
      </c>
      <c r="D241" s="9" t="s">
        <v>33</v>
      </c>
      <c r="E241" s="9">
        <v>1</v>
      </c>
      <c r="F241" s="9">
        <v>0.9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1</v>
      </c>
      <c r="R241" s="9">
        <v>1</v>
      </c>
      <c r="S241" s="9">
        <v>1</v>
      </c>
      <c r="T241" s="9">
        <v>0</v>
      </c>
      <c r="U241" s="9">
        <v>1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1</v>
      </c>
      <c r="AC241" s="9">
        <f t="shared" si="15"/>
        <v>1</v>
      </c>
      <c r="AD241" s="9">
        <f>T241-(G241+H241)</f>
        <v>0</v>
      </c>
      <c r="AE241" s="9">
        <f>U241-I241</f>
        <v>1</v>
      </c>
      <c r="AF241" s="9">
        <f>V241-J241</f>
        <v>0</v>
      </c>
      <c r="AG241" s="9">
        <f>W241-K241</f>
        <v>0</v>
      </c>
      <c r="AH241" s="9">
        <f>X241-L241</f>
        <v>0</v>
      </c>
      <c r="AI241" s="9">
        <f>Y241-M241</f>
        <v>0</v>
      </c>
      <c r="AJ241" s="9">
        <f>Z241-N241</f>
        <v>0</v>
      </c>
      <c r="AK241" s="9">
        <f>AA241-O241</f>
        <v>0</v>
      </c>
      <c r="AL241" s="9">
        <f t="shared" si="16"/>
        <v>1</v>
      </c>
      <c r="AM241" s="9">
        <f t="shared" si="17"/>
        <v>1</v>
      </c>
    </row>
    <row r="242" spans="1:39" x14ac:dyDescent="0.2">
      <c r="A242" s="9" t="s">
        <v>280</v>
      </c>
      <c r="C242" s="9" t="s">
        <v>195</v>
      </c>
      <c r="D242" s="9" t="s">
        <v>26</v>
      </c>
      <c r="E242" s="9">
        <v>0</v>
      </c>
      <c r="F242" s="9">
        <v>0.5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1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f t="shared" si="15"/>
        <v>0</v>
      </c>
      <c r="AD242" s="9">
        <f>T242-(G242+H242)</f>
        <v>0</v>
      </c>
      <c r="AE242" s="9">
        <f>U242-I242</f>
        <v>0</v>
      </c>
      <c r="AF242" s="9">
        <f>V242-J242</f>
        <v>0</v>
      </c>
      <c r="AG242" s="9">
        <f>W242-K242</f>
        <v>0</v>
      </c>
      <c r="AH242" s="9">
        <f>X242-L242</f>
        <v>0</v>
      </c>
      <c r="AI242" s="9">
        <f>Y242-M242</f>
        <v>0</v>
      </c>
      <c r="AJ242" s="9">
        <f>Z242-N242</f>
        <v>0</v>
      </c>
      <c r="AK242" s="9">
        <f>AA242-O242</f>
        <v>0</v>
      </c>
      <c r="AL242" s="9">
        <f t="shared" si="16"/>
        <v>0</v>
      </c>
      <c r="AM242" s="9">
        <f t="shared" si="17"/>
        <v>0</v>
      </c>
    </row>
    <row r="243" spans="1:39" x14ac:dyDescent="0.2">
      <c r="A243" s="9" t="s">
        <v>280</v>
      </c>
      <c r="C243" s="9" t="s">
        <v>196</v>
      </c>
      <c r="D243" s="9" t="s">
        <v>75</v>
      </c>
      <c r="E243" s="9">
        <v>1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1</v>
      </c>
      <c r="R243" s="9">
        <v>0.75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f t="shared" si="15"/>
        <v>0</v>
      </c>
      <c r="AD243" s="9">
        <f>T243-(G243+H243)</f>
        <v>0</v>
      </c>
      <c r="AE243" s="9">
        <f>U243-I243</f>
        <v>0</v>
      </c>
      <c r="AF243" s="9">
        <f>V243-J243</f>
        <v>0</v>
      </c>
      <c r="AG243" s="9">
        <f>W243-K243</f>
        <v>0</v>
      </c>
      <c r="AH243" s="9">
        <f>X243-L243</f>
        <v>0</v>
      </c>
      <c r="AI243" s="9">
        <f>Y243-M243</f>
        <v>0</v>
      </c>
      <c r="AJ243" s="9">
        <f>Z243-N243</f>
        <v>0</v>
      </c>
      <c r="AK243" s="9">
        <f>AA243-O243</f>
        <v>0</v>
      </c>
      <c r="AL243" s="9">
        <f t="shared" si="16"/>
        <v>0</v>
      </c>
      <c r="AM243" s="9">
        <f t="shared" si="17"/>
        <v>0</v>
      </c>
    </row>
    <row r="244" spans="1:39" x14ac:dyDescent="0.2">
      <c r="A244" s="9" t="s">
        <v>280</v>
      </c>
      <c r="C244" s="9" t="s">
        <v>196</v>
      </c>
      <c r="D244" s="9" t="s">
        <v>75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 t="s">
        <v>4</v>
      </c>
      <c r="R244" s="9" t="s">
        <v>4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f t="shared" si="15"/>
        <v>0</v>
      </c>
      <c r="AD244" s="9">
        <f>T244-(G244+H244)</f>
        <v>0</v>
      </c>
      <c r="AE244" s="9">
        <f>U244-I244</f>
        <v>0</v>
      </c>
      <c r="AF244" s="9">
        <f>V244-J244</f>
        <v>0</v>
      </c>
      <c r="AG244" s="9">
        <f>W244-K244</f>
        <v>0</v>
      </c>
      <c r="AH244" s="9">
        <f>X244-L244</f>
        <v>0</v>
      </c>
      <c r="AI244" s="9">
        <f>Y244-M244</f>
        <v>0</v>
      </c>
      <c r="AJ244" s="9">
        <f>Z244-N244</f>
        <v>0</v>
      </c>
      <c r="AK244" s="9">
        <f>AA244-O244</f>
        <v>0</v>
      </c>
      <c r="AL244" s="9">
        <f t="shared" si="16"/>
        <v>0</v>
      </c>
      <c r="AM244" s="9">
        <f t="shared" si="17"/>
        <v>0</v>
      </c>
    </row>
    <row r="245" spans="1:39" x14ac:dyDescent="0.2">
      <c r="A245" s="9" t="s">
        <v>280</v>
      </c>
      <c r="C245" s="9" t="s">
        <v>197</v>
      </c>
      <c r="D245" s="9" t="s">
        <v>33</v>
      </c>
      <c r="E245" s="9">
        <v>10</v>
      </c>
      <c r="F245" s="9">
        <v>8.75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1</v>
      </c>
      <c r="Q245" s="9">
        <v>1</v>
      </c>
      <c r="R245" s="9">
        <v>1</v>
      </c>
      <c r="S245" s="9">
        <v>3</v>
      </c>
      <c r="T245" s="9">
        <v>0</v>
      </c>
      <c r="U245" s="9">
        <v>0</v>
      </c>
      <c r="V245" s="9">
        <v>2</v>
      </c>
      <c r="W245" s="9">
        <v>1</v>
      </c>
      <c r="X245" s="9">
        <v>0</v>
      </c>
      <c r="Y245" s="9">
        <v>0</v>
      </c>
      <c r="Z245" s="9">
        <v>0</v>
      </c>
      <c r="AA245" s="9">
        <v>0</v>
      </c>
      <c r="AB245" s="9">
        <v>2</v>
      </c>
      <c r="AC245" s="9">
        <f t="shared" si="15"/>
        <v>3</v>
      </c>
      <c r="AD245" s="9">
        <f>T245-(G245+H245)</f>
        <v>0</v>
      </c>
      <c r="AE245" s="9">
        <f>U245-I245</f>
        <v>0</v>
      </c>
      <c r="AF245" s="9">
        <f>V245-J245</f>
        <v>2</v>
      </c>
      <c r="AG245" s="9">
        <f>W245-K245</f>
        <v>1</v>
      </c>
      <c r="AH245" s="9">
        <f>X245-L245</f>
        <v>0</v>
      </c>
      <c r="AI245" s="9">
        <f>Y245-M245</f>
        <v>0</v>
      </c>
      <c r="AJ245" s="9">
        <f>Z245-N245</f>
        <v>0</v>
      </c>
      <c r="AK245" s="9">
        <f>AA245-O245</f>
        <v>0</v>
      </c>
      <c r="AL245" s="9">
        <f t="shared" si="16"/>
        <v>3</v>
      </c>
      <c r="AM245" s="9">
        <f t="shared" si="17"/>
        <v>3</v>
      </c>
    </row>
    <row r="246" spans="1:39" x14ac:dyDescent="0.2">
      <c r="A246" s="9" t="s">
        <v>280</v>
      </c>
      <c r="C246" s="9" t="s">
        <v>198</v>
      </c>
      <c r="D246" s="9" t="s">
        <v>33</v>
      </c>
      <c r="E246" s="9">
        <v>7</v>
      </c>
      <c r="F246" s="9">
        <v>5.65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3</v>
      </c>
      <c r="T246" s="9">
        <v>1</v>
      </c>
      <c r="U246" s="9">
        <v>1</v>
      </c>
      <c r="V246" s="9">
        <v>1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1</v>
      </c>
      <c r="AC246" s="9">
        <f t="shared" si="15"/>
        <v>3</v>
      </c>
      <c r="AD246" s="9">
        <f>T246-(G246+H246)</f>
        <v>1</v>
      </c>
      <c r="AE246" s="9">
        <f>U246-I246</f>
        <v>1</v>
      </c>
      <c r="AF246" s="9">
        <f>V246-J246</f>
        <v>1</v>
      </c>
      <c r="AG246" s="9">
        <f>W246-K246</f>
        <v>0</v>
      </c>
      <c r="AH246" s="9">
        <f>X246-L246</f>
        <v>0</v>
      </c>
      <c r="AI246" s="9">
        <f>Y246-M246</f>
        <v>0</v>
      </c>
      <c r="AJ246" s="9">
        <f>Z246-N246</f>
        <v>0</v>
      </c>
      <c r="AK246" s="9">
        <f>AA246-O246</f>
        <v>0</v>
      </c>
      <c r="AL246" s="9">
        <f t="shared" si="16"/>
        <v>3</v>
      </c>
      <c r="AM246" s="9">
        <f t="shared" si="17"/>
        <v>3</v>
      </c>
    </row>
    <row r="247" spans="1:39" x14ac:dyDescent="0.2">
      <c r="A247" s="9" t="s">
        <v>280</v>
      </c>
      <c r="C247" s="9" t="s">
        <v>199</v>
      </c>
      <c r="D247" s="9" t="s">
        <v>75</v>
      </c>
      <c r="E247" s="9">
        <v>1</v>
      </c>
      <c r="F247" s="9">
        <v>1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f t="shared" si="15"/>
        <v>0</v>
      </c>
      <c r="AD247" s="9">
        <f>T247-(G247+H247)</f>
        <v>0</v>
      </c>
      <c r="AE247" s="9">
        <f>U247-I247</f>
        <v>0</v>
      </c>
      <c r="AF247" s="9">
        <f>V247-J247</f>
        <v>0</v>
      </c>
      <c r="AG247" s="9">
        <f>W247-K247</f>
        <v>0</v>
      </c>
      <c r="AH247" s="9">
        <f>X247-L247</f>
        <v>0</v>
      </c>
      <c r="AI247" s="9">
        <f>Y247-M247</f>
        <v>0</v>
      </c>
      <c r="AJ247" s="9">
        <f>Z247-N247</f>
        <v>0</v>
      </c>
      <c r="AK247" s="9">
        <f>AA247-O247</f>
        <v>0</v>
      </c>
      <c r="AL247" s="9">
        <f t="shared" si="16"/>
        <v>0</v>
      </c>
      <c r="AM247" s="9">
        <f t="shared" si="17"/>
        <v>0</v>
      </c>
    </row>
    <row r="248" spans="1:39" x14ac:dyDescent="0.2">
      <c r="A248" s="9" t="s">
        <v>280</v>
      </c>
      <c r="C248" s="9" t="s">
        <v>200</v>
      </c>
      <c r="D248" s="9" t="s">
        <v>33</v>
      </c>
      <c r="E248" s="9">
        <v>4</v>
      </c>
      <c r="F248" s="9">
        <v>3.5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1</v>
      </c>
      <c r="O248" s="9">
        <v>0</v>
      </c>
      <c r="P248" s="9">
        <v>2</v>
      </c>
      <c r="Q248" s="9">
        <v>0</v>
      </c>
      <c r="R248" s="9">
        <v>0</v>
      </c>
      <c r="S248" s="9">
        <v>4</v>
      </c>
      <c r="T248" s="9">
        <v>2</v>
      </c>
      <c r="U248" s="9">
        <v>1</v>
      </c>
      <c r="V248" s="9">
        <v>1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f t="shared" si="15"/>
        <v>4</v>
      </c>
      <c r="AD248" s="9">
        <f>T248-(G248+H248)</f>
        <v>2</v>
      </c>
      <c r="AE248" s="9">
        <f>U248-I248</f>
        <v>1</v>
      </c>
      <c r="AF248" s="9">
        <f>V248-J248</f>
        <v>1</v>
      </c>
      <c r="AG248" s="9">
        <f>W248-K248</f>
        <v>0</v>
      </c>
      <c r="AH248" s="9">
        <f>X248-L248</f>
        <v>0</v>
      </c>
      <c r="AI248" s="9">
        <f>Y248-M248</f>
        <v>0</v>
      </c>
      <c r="AJ248" s="9">
        <f>Z248-N248</f>
        <v>-1</v>
      </c>
      <c r="AK248" s="9">
        <f>AA248-O248</f>
        <v>0</v>
      </c>
      <c r="AL248" s="9">
        <f t="shared" si="16"/>
        <v>4</v>
      </c>
      <c r="AM248" s="9">
        <f t="shared" si="17"/>
        <v>3</v>
      </c>
    </row>
    <row r="249" spans="1:39" x14ac:dyDescent="0.2">
      <c r="A249" s="9" t="s">
        <v>280</v>
      </c>
      <c r="C249" s="9" t="s">
        <v>177</v>
      </c>
      <c r="D249" s="9" t="s">
        <v>33</v>
      </c>
      <c r="E249" s="9">
        <v>5</v>
      </c>
      <c r="F249" s="9">
        <v>3.45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1</v>
      </c>
      <c r="O249" s="9">
        <v>0</v>
      </c>
      <c r="P249" s="9">
        <v>0</v>
      </c>
      <c r="Q249" s="9">
        <v>2</v>
      </c>
      <c r="R249" s="9">
        <v>2</v>
      </c>
      <c r="S249" s="9">
        <v>1</v>
      </c>
      <c r="T249" s="9">
        <v>0</v>
      </c>
      <c r="U249" s="9">
        <v>0</v>
      </c>
      <c r="V249" s="9">
        <v>1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1</v>
      </c>
      <c r="AC249" s="9">
        <f t="shared" si="15"/>
        <v>1</v>
      </c>
      <c r="AD249" s="9">
        <f>T249-(G249+H249)</f>
        <v>-1</v>
      </c>
      <c r="AE249" s="9">
        <f>U249-I249</f>
        <v>0</v>
      </c>
      <c r="AF249" s="9">
        <f>V249-J249</f>
        <v>1</v>
      </c>
      <c r="AG249" s="9">
        <f>W249-K249</f>
        <v>0</v>
      </c>
      <c r="AH249" s="9">
        <f>X249-L249</f>
        <v>0</v>
      </c>
      <c r="AI249" s="9">
        <f>Y249-M249</f>
        <v>-1</v>
      </c>
      <c r="AJ249" s="9">
        <f>Z249-N249</f>
        <v>-1</v>
      </c>
      <c r="AK249" s="9">
        <f>AA249-O249</f>
        <v>0</v>
      </c>
      <c r="AL249" s="9">
        <f t="shared" si="16"/>
        <v>0</v>
      </c>
      <c r="AM249" s="9">
        <f t="shared" si="17"/>
        <v>-2</v>
      </c>
    </row>
    <row r="250" spans="1:39" x14ac:dyDescent="0.2">
      <c r="A250" s="9" t="s">
        <v>280</v>
      </c>
      <c r="C250" s="9" t="s">
        <v>201</v>
      </c>
      <c r="D250" s="9" t="s">
        <v>33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f t="shared" si="15"/>
        <v>0</v>
      </c>
      <c r="AD250" s="9">
        <f>T250-(G250+H250)</f>
        <v>0</v>
      </c>
      <c r="AE250" s="9">
        <f>U250-I250</f>
        <v>0</v>
      </c>
      <c r="AF250" s="9">
        <f>V250-J250</f>
        <v>0</v>
      </c>
      <c r="AG250" s="9">
        <f>W250-K250</f>
        <v>0</v>
      </c>
      <c r="AH250" s="9">
        <f>X250-L250</f>
        <v>0</v>
      </c>
      <c r="AI250" s="9">
        <f>Y250-M250</f>
        <v>0</v>
      </c>
      <c r="AJ250" s="9">
        <f>Z250-N250</f>
        <v>0</v>
      </c>
      <c r="AK250" s="9">
        <f>AA250-O250</f>
        <v>0</v>
      </c>
      <c r="AL250" s="9">
        <f t="shared" si="16"/>
        <v>0</v>
      </c>
      <c r="AM250" s="9">
        <f t="shared" si="17"/>
        <v>0</v>
      </c>
    </row>
    <row r="251" spans="1:39" x14ac:dyDescent="0.2">
      <c r="A251" s="9" t="s">
        <v>280</v>
      </c>
      <c r="C251" s="9" t="s">
        <v>202</v>
      </c>
      <c r="D251" s="9" t="s">
        <v>26</v>
      </c>
      <c r="E251" s="9">
        <v>1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1</v>
      </c>
      <c r="R251" s="9">
        <v>0.2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f t="shared" si="15"/>
        <v>0</v>
      </c>
      <c r="AD251" s="9">
        <f>T251-(G251+H251)</f>
        <v>0</v>
      </c>
      <c r="AE251" s="9">
        <f>U251-I251</f>
        <v>0</v>
      </c>
      <c r="AF251" s="9">
        <f>V251-J251</f>
        <v>0</v>
      </c>
      <c r="AG251" s="9">
        <f>W251-K251</f>
        <v>0</v>
      </c>
      <c r="AH251" s="9">
        <f>X251-L251</f>
        <v>0</v>
      </c>
      <c r="AI251" s="9">
        <f>Y251-M251</f>
        <v>0</v>
      </c>
      <c r="AJ251" s="9">
        <f>Z251-N251</f>
        <v>0</v>
      </c>
      <c r="AK251" s="9">
        <f>AA251-O251</f>
        <v>0</v>
      </c>
      <c r="AL251" s="9">
        <f t="shared" si="16"/>
        <v>0</v>
      </c>
      <c r="AM251" s="9">
        <f t="shared" si="17"/>
        <v>0</v>
      </c>
    </row>
    <row r="252" spans="1:39" x14ac:dyDescent="0.2">
      <c r="A252" s="9" t="s">
        <v>280</v>
      </c>
      <c r="C252" s="9" t="s">
        <v>201</v>
      </c>
      <c r="D252" s="9" t="s">
        <v>33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f t="shared" si="15"/>
        <v>0</v>
      </c>
      <c r="AD252" s="9">
        <f>T252-(G252+H252)</f>
        <v>0</v>
      </c>
      <c r="AE252" s="9">
        <f>U252-I252</f>
        <v>0</v>
      </c>
      <c r="AF252" s="9">
        <f>V252-J252</f>
        <v>0</v>
      </c>
      <c r="AG252" s="9">
        <f>W252-K252</f>
        <v>0</v>
      </c>
      <c r="AH252" s="9">
        <f>X252-L252</f>
        <v>0</v>
      </c>
      <c r="AI252" s="9">
        <f>Y252-M252</f>
        <v>0</v>
      </c>
      <c r="AJ252" s="9">
        <f>Z252-N252</f>
        <v>0</v>
      </c>
      <c r="AK252" s="9">
        <f>AA252-O252</f>
        <v>0</v>
      </c>
      <c r="AL252" s="9">
        <f t="shared" si="16"/>
        <v>0</v>
      </c>
      <c r="AM252" s="9">
        <f t="shared" si="17"/>
        <v>0</v>
      </c>
    </row>
    <row r="253" spans="1:39" x14ac:dyDescent="0.2">
      <c r="A253" s="9" t="s">
        <v>280</v>
      </c>
      <c r="C253" s="9" t="s">
        <v>201</v>
      </c>
      <c r="D253" s="9" t="s">
        <v>33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f t="shared" si="15"/>
        <v>0</v>
      </c>
      <c r="AD253" s="9">
        <f>T253-(G253+H253)</f>
        <v>0</v>
      </c>
      <c r="AE253" s="9">
        <f>U253-I253</f>
        <v>0</v>
      </c>
      <c r="AF253" s="9">
        <f>V253-J253</f>
        <v>0</v>
      </c>
      <c r="AG253" s="9">
        <f>W253-K253</f>
        <v>0</v>
      </c>
      <c r="AH253" s="9">
        <f>X253-L253</f>
        <v>0</v>
      </c>
      <c r="AI253" s="9">
        <f>Y253-M253</f>
        <v>0</v>
      </c>
      <c r="AJ253" s="9">
        <f>Z253-N253</f>
        <v>0</v>
      </c>
      <c r="AK253" s="9">
        <f>AA253-O253</f>
        <v>0</v>
      </c>
      <c r="AL253" s="9">
        <f t="shared" si="16"/>
        <v>0</v>
      </c>
      <c r="AM253" s="9">
        <f t="shared" si="17"/>
        <v>0</v>
      </c>
    </row>
    <row r="254" spans="1:39" x14ac:dyDescent="0.2">
      <c r="A254" s="9" t="s">
        <v>280</v>
      </c>
      <c r="C254" s="9" t="s">
        <v>201</v>
      </c>
      <c r="D254" s="9" t="s">
        <v>33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f t="shared" si="15"/>
        <v>0</v>
      </c>
      <c r="AD254" s="9">
        <f>T254-(G254+H254)</f>
        <v>0</v>
      </c>
      <c r="AE254" s="9">
        <f>U254-I254</f>
        <v>0</v>
      </c>
      <c r="AF254" s="9">
        <f>V254-J254</f>
        <v>0</v>
      </c>
      <c r="AG254" s="9">
        <f>W254-K254</f>
        <v>0</v>
      </c>
      <c r="AH254" s="9">
        <f>X254-L254</f>
        <v>0</v>
      </c>
      <c r="AI254" s="9">
        <f>Y254-M254</f>
        <v>0</v>
      </c>
      <c r="AJ254" s="9">
        <f>Z254-N254</f>
        <v>0</v>
      </c>
      <c r="AK254" s="9">
        <f>AA254-O254</f>
        <v>0</v>
      </c>
      <c r="AL254" s="9">
        <f t="shared" si="16"/>
        <v>0</v>
      </c>
      <c r="AM254" s="9">
        <f t="shared" si="17"/>
        <v>0</v>
      </c>
    </row>
    <row r="255" spans="1:39" x14ac:dyDescent="0.2">
      <c r="A255" s="9" t="s">
        <v>280</v>
      </c>
      <c r="C255" s="9" t="s">
        <v>203</v>
      </c>
      <c r="D255" s="9" t="s">
        <v>33</v>
      </c>
      <c r="E255" s="9">
        <v>1</v>
      </c>
      <c r="F255" s="9">
        <v>1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5</v>
      </c>
      <c r="R255" s="9">
        <v>5</v>
      </c>
      <c r="S255" s="9">
        <v>2</v>
      </c>
      <c r="T255" s="9">
        <v>0</v>
      </c>
      <c r="U255" s="9">
        <v>2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1</v>
      </c>
      <c r="AC255" s="9">
        <f t="shared" si="15"/>
        <v>2</v>
      </c>
      <c r="AD255" s="9">
        <f>T255-(G255+H255)</f>
        <v>0</v>
      </c>
      <c r="AE255" s="9">
        <f>U255-I255</f>
        <v>2</v>
      </c>
      <c r="AF255" s="9">
        <f>V255-J255</f>
        <v>0</v>
      </c>
      <c r="AG255" s="9">
        <f>W255-K255</f>
        <v>0</v>
      </c>
      <c r="AH255" s="9">
        <f>X255-L255</f>
        <v>0</v>
      </c>
      <c r="AI255" s="9">
        <f>Y255-M255</f>
        <v>0</v>
      </c>
      <c r="AJ255" s="9">
        <f>Z255-N255</f>
        <v>0</v>
      </c>
      <c r="AK255" s="9">
        <f>AA255-O255</f>
        <v>0</v>
      </c>
      <c r="AL255" s="9">
        <f t="shared" si="16"/>
        <v>2</v>
      </c>
      <c r="AM255" s="9">
        <f t="shared" si="17"/>
        <v>2</v>
      </c>
    </row>
    <row r="256" spans="1:39" x14ac:dyDescent="0.2">
      <c r="A256" s="9" t="s">
        <v>280</v>
      </c>
      <c r="C256" s="9" t="s">
        <v>204</v>
      </c>
      <c r="D256" s="9" t="s">
        <v>33</v>
      </c>
      <c r="E256" s="9">
        <v>2</v>
      </c>
      <c r="F256" s="9">
        <v>1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1</v>
      </c>
      <c r="R256" s="9">
        <v>1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f t="shared" si="15"/>
        <v>0</v>
      </c>
      <c r="AD256" s="9">
        <f>T256-(G256+H256)</f>
        <v>0</v>
      </c>
      <c r="AE256" s="9">
        <f>U256-I256</f>
        <v>0</v>
      </c>
      <c r="AF256" s="9">
        <f>V256-J256</f>
        <v>0</v>
      </c>
      <c r="AG256" s="9">
        <f>W256-K256</f>
        <v>0</v>
      </c>
      <c r="AH256" s="9">
        <f>X256-L256</f>
        <v>0</v>
      </c>
      <c r="AI256" s="9">
        <f>Y256-M256</f>
        <v>0</v>
      </c>
      <c r="AJ256" s="9">
        <f>Z256-N256</f>
        <v>0</v>
      </c>
      <c r="AK256" s="9">
        <f>AA256-O256</f>
        <v>0</v>
      </c>
      <c r="AL256" s="9">
        <f t="shared" si="16"/>
        <v>0</v>
      </c>
      <c r="AM256" s="9">
        <f t="shared" si="17"/>
        <v>0</v>
      </c>
    </row>
    <row r="257" spans="1:39" x14ac:dyDescent="0.2">
      <c r="A257" s="9" t="s">
        <v>280</v>
      </c>
      <c r="C257" s="9" t="s">
        <v>205</v>
      </c>
      <c r="D257" s="9" t="s">
        <v>33</v>
      </c>
      <c r="E257" s="9">
        <v>3</v>
      </c>
      <c r="F257" s="9">
        <v>3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1</v>
      </c>
      <c r="P257" s="9">
        <v>0</v>
      </c>
      <c r="Q257" s="9">
        <v>0</v>
      </c>
      <c r="R257" s="9">
        <v>0</v>
      </c>
      <c r="S257" s="9">
        <v>1</v>
      </c>
      <c r="T257" s="9">
        <v>0</v>
      </c>
      <c r="U257" s="9">
        <v>0</v>
      </c>
      <c r="V257" s="9">
        <v>0</v>
      </c>
      <c r="W257" s="9">
        <v>1</v>
      </c>
      <c r="X257" s="9">
        <v>0</v>
      </c>
      <c r="Y257" s="9">
        <v>0</v>
      </c>
      <c r="Z257" s="9">
        <v>0</v>
      </c>
      <c r="AA257" s="9">
        <v>0</v>
      </c>
      <c r="AB257" s="9">
        <v>1</v>
      </c>
      <c r="AC257" s="9">
        <f t="shared" si="15"/>
        <v>1</v>
      </c>
      <c r="AD257" s="9">
        <f>T257-(G257+H257)</f>
        <v>0</v>
      </c>
      <c r="AE257" s="9">
        <f>U257-I257</f>
        <v>0</v>
      </c>
      <c r="AF257" s="9">
        <f>V257-J257</f>
        <v>0</v>
      </c>
      <c r="AG257" s="9">
        <f>W257-K257</f>
        <v>1</v>
      </c>
      <c r="AH257" s="9">
        <f>X257-L257</f>
        <v>0</v>
      </c>
      <c r="AI257" s="9">
        <f>Y257-M257</f>
        <v>0</v>
      </c>
      <c r="AJ257" s="9">
        <f>Z257-N257</f>
        <v>0</v>
      </c>
      <c r="AK257" s="9">
        <f>AA257-O257</f>
        <v>-1</v>
      </c>
      <c r="AL257" s="9">
        <f t="shared" si="16"/>
        <v>1</v>
      </c>
      <c r="AM257" s="9">
        <f t="shared" si="17"/>
        <v>0</v>
      </c>
    </row>
    <row r="258" spans="1:39" x14ac:dyDescent="0.2">
      <c r="A258" s="9" t="s">
        <v>280</v>
      </c>
      <c r="C258" s="9" t="s">
        <v>205</v>
      </c>
      <c r="D258" s="9" t="s">
        <v>9</v>
      </c>
      <c r="E258" s="9">
        <v>1</v>
      </c>
      <c r="F258" s="9">
        <v>1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1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f t="shared" si="15"/>
        <v>0</v>
      </c>
      <c r="AD258" s="9">
        <f>T258-(G258+H258)</f>
        <v>0</v>
      </c>
      <c r="AE258" s="9">
        <f>U258-I258</f>
        <v>0</v>
      </c>
      <c r="AF258" s="9">
        <f>V258-J258</f>
        <v>0</v>
      </c>
      <c r="AG258" s="9">
        <f>W258-K258</f>
        <v>0</v>
      </c>
      <c r="AH258" s="9">
        <f>X258-L258</f>
        <v>0</v>
      </c>
      <c r="AI258" s="9">
        <f>Y258-M258</f>
        <v>0</v>
      </c>
      <c r="AJ258" s="9">
        <f>Z258-N258</f>
        <v>0</v>
      </c>
      <c r="AK258" s="9">
        <f>AA258-O258</f>
        <v>0</v>
      </c>
      <c r="AL258" s="9">
        <f t="shared" si="16"/>
        <v>0</v>
      </c>
      <c r="AM258" s="9">
        <f t="shared" si="17"/>
        <v>0</v>
      </c>
    </row>
    <row r="259" spans="1:39" x14ac:dyDescent="0.2">
      <c r="A259" s="9" t="s">
        <v>280</v>
      </c>
      <c r="C259" s="9" t="s">
        <v>205</v>
      </c>
      <c r="D259" s="9" t="s">
        <v>15</v>
      </c>
      <c r="E259" s="9">
        <v>1</v>
      </c>
      <c r="F259" s="9">
        <v>0.3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f t="shared" si="15"/>
        <v>0</v>
      </c>
      <c r="AD259" s="9">
        <f>T259-(G259+H259)</f>
        <v>0</v>
      </c>
      <c r="AE259" s="9">
        <f>U259-I259</f>
        <v>0</v>
      </c>
      <c r="AF259" s="9">
        <f>V259-J259</f>
        <v>0</v>
      </c>
      <c r="AG259" s="9">
        <f>W259-K259</f>
        <v>0</v>
      </c>
      <c r="AH259" s="9">
        <f>X259-L259</f>
        <v>0</v>
      </c>
      <c r="AI259" s="9">
        <f>Y259-M259</f>
        <v>0</v>
      </c>
      <c r="AJ259" s="9">
        <f>Z259-N259</f>
        <v>0</v>
      </c>
      <c r="AK259" s="9">
        <f>AA259-O259</f>
        <v>0</v>
      </c>
      <c r="AL259" s="9">
        <f t="shared" si="16"/>
        <v>0</v>
      </c>
      <c r="AM259" s="9">
        <f t="shared" si="17"/>
        <v>0</v>
      </c>
    </row>
    <row r="260" spans="1:39" x14ac:dyDescent="0.2">
      <c r="A260" s="9" t="s">
        <v>280</v>
      </c>
      <c r="C260" s="9" t="s">
        <v>206</v>
      </c>
      <c r="D260" s="9" t="s">
        <v>26</v>
      </c>
      <c r="E260" s="9">
        <v>2</v>
      </c>
      <c r="F260" s="9">
        <v>1.5</v>
      </c>
      <c r="G260" s="9">
        <v>0</v>
      </c>
      <c r="H260" s="9">
        <v>0</v>
      </c>
      <c r="I260" s="9">
        <v>0</v>
      </c>
      <c r="J260" s="9">
        <v>1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f t="shared" si="15"/>
        <v>0</v>
      </c>
      <c r="AD260" s="9">
        <f>T260-(G260+H260)</f>
        <v>0</v>
      </c>
      <c r="AE260" s="9">
        <f>U260-I260</f>
        <v>0</v>
      </c>
      <c r="AF260" s="9">
        <f>V260-J260</f>
        <v>-1</v>
      </c>
      <c r="AG260" s="9">
        <f>W260-K260</f>
        <v>0</v>
      </c>
      <c r="AH260" s="9">
        <f>X260-L260</f>
        <v>0</v>
      </c>
      <c r="AI260" s="9">
        <f>Y260-M260</f>
        <v>0</v>
      </c>
      <c r="AJ260" s="9">
        <f>Z260-N260</f>
        <v>0</v>
      </c>
      <c r="AK260" s="9">
        <f>AA260-O260</f>
        <v>0</v>
      </c>
      <c r="AL260" s="9">
        <f t="shared" si="16"/>
        <v>-1</v>
      </c>
      <c r="AM260" s="9">
        <f t="shared" si="17"/>
        <v>-1</v>
      </c>
    </row>
    <row r="261" spans="1:39" x14ac:dyDescent="0.2">
      <c r="A261" s="9" t="s">
        <v>280</v>
      </c>
      <c r="C261" s="9" t="s">
        <v>206</v>
      </c>
      <c r="D261" s="9" t="s">
        <v>72</v>
      </c>
      <c r="E261" s="9">
        <v>1</v>
      </c>
      <c r="F261" s="9">
        <v>0.8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1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f t="shared" si="15"/>
        <v>0</v>
      </c>
      <c r="AD261" s="9">
        <f>T261-(G261+H261)</f>
        <v>0</v>
      </c>
      <c r="AE261" s="9">
        <f>U261-I261</f>
        <v>0</v>
      </c>
      <c r="AF261" s="9">
        <f>V261-J261</f>
        <v>0</v>
      </c>
      <c r="AG261" s="9">
        <f>W261-K261</f>
        <v>0</v>
      </c>
      <c r="AH261" s="9">
        <f>X261-L261</f>
        <v>-1</v>
      </c>
      <c r="AI261" s="9">
        <f>Y261-M261</f>
        <v>0</v>
      </c>
      <c r="AJ261" s="9">
        <f>Z261-N261</f>
        <v>0</v>
      </c>
      <c r="AK261" s="9">
        <f>AA261-O261</f>
        <v>0</v>
      </c>
      <c r="AL261" s="9">
        <f t="shared" si="16"/>
        <v>0</v>
      </c>
      <c r="AM261" s="9">
        <f t="shared" si="17"/>
        <v>-1</v>
      </c>
    </row>
    <row r="262" spans="1:39" x14ac:dyDescent="0.2">
      <c r="A262" s="9" t="s">
        <v>280</v>
      </c>
      <c r="C262" s="9" t="s">
        <v>207</v>
      </c>
      <c r="D262" s="9" t="s">
        <v>33</v>
      </c>
      <c r="E262" s="9">
        <v>5</v>
      </c>
      <c r="F262" s="9">
        <v>4.5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2</v>
      </c>
      <c r="N262" s="9">
        <v>0</v>
      </c>
      <c r="O262" s="9">
        <v>0</v>
      </c>
      <c r="P262" s="9">
        <v>0</v>
      </c>
      <c r="Q262" s="9">
        <v>2</v>
      </c>
      <c r="R262" s="9">
        <v>2</v>
      </c>
      <c r="S262" s="9">
        <v>4</v>
      </c>
      <c r="T262" s="9">
        <v>1</v>
      </c>
      <c r="U262" s="9">
        <v>0</v>
      </c>
      <c r="V262" s="9">
        <v>0</v>
      </c>
      <c r="W262" s="9">
        <v>2</v>
      </c>
      <c r="X262" s="9">
        <v>1</v>
      </c>
      <c r="Y262" s="9">
        <v>0</v>
      </c>
      <c r="Z262" s="9">
        <v>0</v>
      </c>
      <c r="AA262" s="9">
        <v>0</v>
      </c>
      <c r="AB262" s="9">
        <v>1</v>
      </c>
      <c r="AC262" s="9">
        <f t="shared" si="15"/>
        <v>4</v>
      </c>
      <c r="AD262" s="9">
        <f>T262-(G262+H262)</f>
        <v>1</v>
      </c>
      <c r="AE262" s="9">
        <f>U262-I262</f>
        <v>0</v>
      </c>
      <c r="AF262" s="9">
        <f>V262-J262</f>
        <v>0</v>
      </c>
      <c r="AG262" s="9">
        <f>W262-K262</f>
        <v>2</v>
      </c>
      <c r="AH262" s="9">
        <f>X262-L262</f>
        <v>1</v>
      </c>
      <c r="AI262" s="9">
        <f>Y262-M262</f>
        <v>-2</v>
      </c>
      <c r="AJ262" s="9">
        <f>Z262-N262</f>
        <v>0</v>
      </c>
      <c r="AK262" s="9">
        <f>AA262-O262</f>
        <v>0</v>
      </c>
      <c r="AL262" s="9">
        <f t="shared" si="16"/>
        <v>3</v>
      </c>
      <c r="AM262" s="9">
        <f t="shared" si="17"/>
        <v>2</v>
      </c>
    </row>
    <row r="263" spans="1:39" x14ac:dyDescent="0.2">
      <c r="A263" s="9" t="s">
        <v>280</v>
      </c>
      <c r="C263" s="9" t="s">
        <v>208</v>
      </c>
      <c r="D263" s="9" t="s">
        <v>33</v>
      </c>
      <c r="E263" s="9">
        <v>5</v>
      </c>
      <c r="F263" s="9">
        <v>4.3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2</v>
      </c>
      <c r="N263" s="9">
        <v>2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1</v>
      </c>
      <c r="AC263" s="9">
        <f t="shared" si="15"/>
        <v>0</v>
      </c>
      <c r="AD263" s="9">
        <f>T263-(G263+H263)</f>
        <v>0</v>
      </c>
      <c r="AE263" s="9">
        <f>U263-I263</f>
        <v>0</v>
      </c>
      <c r="AF263" s="9">
        <f>V263-J263</f>
        <v>0</v>
      </c>
      <c r="AG263" s="9">
        <f>W263-K263</f>
        <v>0</v>
      </c>
      <c r="AH263" s="9">
        <f>X263-L263</f>
        <v>0</v>
      </c>
      <c r="AI263" s="9">
        <f>Y263-M263</f>
        <v>-2</v>
      </c>
      <c r="AJ263" s="9">
        <f>Z263-N263</f>
        <v>-2</v>
      </c>
      <c r="AK263" s="9">
        <f>AA263-O263</f>
        <v>0</v>
      </c>
      <c r="AL263" s="9">
        <f t="shared" si="16"/>
        <v>0</v>
      </c>
      <c r="AM263" s="9">
        <f t="shared" si="17"/>
        <v>-4</v>
      </c>
    </row>
    <row r="264" spans="1:39" x14ac:dyDescent="0.2">
      <c r="A264" s="9" t="s">
        <v>280</v>
      </c>
      <c r="C264" s="9" t="s">
        <v>209</v>
      </c>
      <c r="D264" s="9" t="s">
        <v>33</v>
      </c>
      <c r="E264" s="9">
        <v>1</v>
      </c>
      <c r="F264" s="9">
        <v>1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1</v>
      </c>
      <c r="R264" s="9">
        <v>1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f t="shared" si="15"/>
        <v>0</v>
      </c>
      <c r="AD264" s="9">
        <f>T264-(G264+H264)</f>
        <v>0</v>
      </c>
      <c r="AE264" s="9">
        <f>U264-I264</f>
        <v>0</v>
      </c>
      <c r="AF264" s="9">
        <f>V264-J264</f>
        <v>0</v>
      </c>
      <c r="AG264" s="9">
        <f>W264-K264</f>
        <v>0</v>
      </c>
      <c r="AH264" s="9">
        <f>X264-L264</f>
        <v>0</v>
      </c>
      <c r="AI264" s="9">
        <f>Y264-M264</f>
        <v>0</v>
      </c>
      <c r="AJ264" s="9">
        <f>Z264-N264</f>
        <v>0</v>
      </c>
      <c r="AK264" s="9">
        <f>AA264-O264</f>
        <v>0</v>
      </c>
      <c r="AL264" s="9">
        <f t="shared" si="16"/>
        <v>0</v>
      </c>
      <c r="AM264" s="9">
        <f t="shared" si="17"/>
        <v>0</v>
      </c>
    </row>
    <row r="265" spans="1:39" x14ac:dyDescent="0.2">
      <c r="A265" s="9" t="s">
        <v>280</v>
      </c>
      <c r="C265" s="9" t="s">
        <v>177</v>
      </c>
      <c r="D265" s="9" t="s">
        <v>33</v>
      </c>
      <c r="E265" s="9">
        <v>1</v>
      </c>
      <c r="F265" s="9">
        <v>1</v>
      </c>
      <c r="G265" s="9">
        <v>0</v>
      </c>
      <c r="H265" s="9">
        <v>0</v>
      </c>
      <c r="I265" s="9">
        <v>1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f t="shared" si="15"/>
        <v>0</v>
      </c>
      <c r="AD265" s="9">
        <f>T265-(G265+H265)</f>
        <v>0</v>
      </c>
      <c r="AE265" s="9">
        <f>U265-I265</f>
        <v>-1</v>
      </c>
      <c r="AF265" s="9">
        <f>V265-J265</f>
        <v>0</v>
      </c>
      <c r="AG265" s="9">
        <f>W265-K265</f>
        <v>0</v>
      </c>
      <c r="AH265" s="9">
        <f>X265-L265</f>
        <v>0</v>
      </c>
      <c r="AI265" s="9">
        <f>Y265-M265</f>
        <v>0</v>
      </c>
      <c r="AJ265" s="9">
        <f>Z265-N265</f>
        <v>0</v>
      </c>
      <c r="AK265" s="9">
        <f>AA265-O265</f>
        <v>0</v>
      </c>
      <c r="AL265" s="9">
        <f t="shared" si="16"/>
        <v>-1</v>
      </c>
      <c r="AM265" s="9">
        <f t="shared" si="17"/>
        <v>-1</v>
      </c>
    </row>
    <row r="266" spans="1:39" x14ac:dyDescent="0.2">
      <c r="A266" s="9" t="s">
        <v>280</v>
      </c>
      <c r="C266" s="9" t="s">
        <v>210</v>
      </c>
      <c r="D266" s="9" t="s">
        <v>75</v>
      </c>
      <c r="E266" s="9">
        <v>1</v>
      </c>
      <c r="F266" s="9">
        <v>1</v>
      </c>
      <c r="G266" s="9">
        <v>0</v>
      </c>
      <c r="H266" s="9">
        <v>0</v>
      </c>
      <c r="I266" s="9">
        <v>0</v>
      </c>
      <c r="J266" s="9">
        <v>1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f t="shared" si="15"/>
        <v>0</v>
      </c>
      <c r="AD266" s="9">
        <f>T266-(G266+H266)</f>
        <v>0</v>
      </c>
      <c r="AE266" s="9">
        <f>U266-I266</f>
        <v>0</v>
      </c>
      <c r="AF266" s="9">
        <f>V266-J266</f>
        <v>-1</v>
      </c>
      <c r="AG266" s="9">
        <f>W266-K266</f>
        <v>0</v>
      </c>
      <c r="AH266" s="9">
        <f>X266-L266</f>
        <v>0</v>
      </c>
      <c r="AI266" s="9">
        <f>Y266-M266</f>
        <v>0</v>
      </c>
      <c r="AJ266" s="9">
        <f>Z266-N266</f>
        <v>0</v>
      </c>
      <c r="AK266" s="9">
        <f>AA266-O266</f>
        <v>0</v>
      </c>
      <c r="AL266" s="9">
        <f t="shared" si="16"/>
        <v>-1</v>
      </c>
      <c r="AM266" s="9">
        <f t="shared" si="17"/>
        <v>-1</v>
      </c>
    </row>
    <row r="267" spans="1:39" x14ac:dyDescent="0.2">
      <c r="A267" s="9" t="s">
        <v>280</v>
      </c>
      <c r="C267" s="9" t="s">
        <v>211</v>
      </c>
      <c r="D267" s="9" t="s">
        <v>33</v>
      </c>
      <c r="E267" s="9">
        <v>2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2</v>
      </c>
      <c r="R267" s="9">
        <v>1.6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 t="s">
        <v>4</v>
      </c>
      <c r="AC267" s="9">
        <f t="shared" ref="AC267:AC330" si="20">SUM(T267:AA267)</f>
        <v>0</v>
      </c>
      <c r="AD267" s="9">
        <f>T267-(G267+H267)</f>
        <v>0</v>
      </c>
      <c r="AE267" s="9">
        <f>U267-I267</f>
        <v>0</v>
      </c>
      <c r="AF267" s="9">
        <f>V267-J267</f>
        <v>0</v>
      </c>
      <c r="AG267" s="9">
        <f>W267-K267</f>
        <v>0</v>
      </c>
      <c r="AH267" s="9">
        <f>X267-L267</f>
        <v>0</v>
      </c>
      <c r="AI267" s="9">
        <f>Y267-M267</f>
        <v>0</v>
      </c>
      <c r="AJ267" s="9">
        <f>Z267-N267</f>
        <v>0</v>
      </c>
      <c r="AK267" s="9">
        <f>AA267-O267</f>
        <v>0</v>
      </c>
      <c r="AL267" s="9">
        <f t="shared" ref="AL267:AL330" si="21">SUM(AD267:AG267)</f>
        <v>0</v>
      </c>
      <c r="AM267" s="9">
        <f t="shared" ref="AM267:AM330" si="22">SUM(AD267:AK267)</f>
        <v>0</v>
      </c>
    </row>
    <row r="268" spans="1:39" x14ac:dyDescent="0.2">
      <c r="A268" s="9" t="s">
        <v>280</v>
      </c>
      <c r="C268" s="9" t="s">
        <v>212</v>
      </c>
      <c r="D268" s="9" t="s">
        <v>33</v>
      </c>
      <c r="E268" s="9">
        <v>8</v>
      </c>
      <c r="F268" s="9">
        <v>7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1</v>
      </c>
      <c r="R268" s="9">
        <v>0.5</v>
      </c>
      <c r="S268" s="9">
        <v>2</v>
      </c>
      <c r="T268" s="9">
        <v>0</v>
      </c>
      <c r="U268" s="9">
        <v>0</v>
      </c>
      <c r="V268" s="9">
        <v>1</v>
      </c>
      <c r="W268" s="9">
        <v>0</v>
      </c>
      <c r="X268" s="9">
        <v>1</v>
      </c>
      <c r="Y268" s="9">
        <v>0</v>
      </c>
      <c r="Z268" s="9">
        <v>0</v>
      </c>
      <c r="AA268" s="9">
        <v>0</v>
      </c>
      <c r="AB268" s="9">
        <v>2</v>
      </c>
      <c r="AC268" s="9">
        <f t="shared" si="20"/>
        <v>2</v>
      </c>
      <c r="AD268" s="9">
        <f>T268-(G268+H268)</f>
        <v>0</v>
      </c>
      <c r="AE268" s="9">
        <f>U268-I268</f>
        <v>0</v>
      </c>
      <c r="AF268" s="9">
        <f>V268-J268</f>
        <v>1</v>
      </c>
      <c r="AG268" s="9">
        <f>W268-K268</f>
        <v>0</v>
      </c>
      <c r="AH268" s="9">
        <f>X268-L268</f>
        <v>1</v>
      </c>
      <c r="AI268" s="9">
        <f>Y268-M268</f>
        <v>0</v>
      </c>
      <c r="AJ268" s="9">
        <f>Z268-N268</f>
        <v>0</v>
      </c>
      <c r="AK268" s="9">
        <f>AA268-O268</f>
        <v>0</v>
      </c>
      <c r="AL268" s="9">
        <f t="shared" si="21"/>
        <v>1</v>
      </c>
      <c r="AM268" s="9">
        <f t="shared" si="22"/>
        <v>2</v>
      </c>
    </row>
    <row r="269" spans="1:39" x14ac:dyDescent="0.2">
      <c r="A269" s="9" t="s">
        <v>280</v>
      </c>
      <c r="C269" s="9" t="s">
        <v>213</v>
      </c>
      <c r="D269" s="9" t="s">
        <v>33</v>
      </c>
      <c r="E269" s="9">
        <v>7</v>
      </c>
      <c r="F269" s="9">
        <v>5.5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1</v>
      </c>
      <c r="O269" s="9">
        <v>0</v>
      </c>
      <c r="P269" s="9">
        <v>0</v>
      </c>
      <c r="Q269" s="9">
        <v>0</v>
      </c>
      <c r="R269" s="9">
        <v>0</v>
      </c>
      <c r="S269" s="9">
        <v>4</v>
      </c>
      <c r="T269" s="9">
        <v>0</v>
      </c>
      <c r="U269" s="9">
        <v>0</v>
      </c>
      <c r="V269" s="9">
        <v>1</v>
      </c>
      <c r="W269" s="9">
        <v>2</v>
      </c>
      <c r="X269" s="9">
        <v>0</v>
      </c>
      <c r="Y269" s="9">
        <v>1</v>
      </c>
      <c r="Z269" s="9">
        <v>0</v>
      </c>
      <c r="AA269" s="9">
        <v>0</v>
      </c>
      <c r="AB269" s="9" t="s">
        <v>4</v>
      </c>
      <c r="AC269" s="9">
        <f t="shared" si="20"/>
        <v>4</v>
      </c>
      <c r="AD269" s="9">
        <f>T269-(G269+H269)</f>
        <v>0</v>
      </c>
      <c r="AE269" s="9">
        <f>U269-I269</f>
        <v>0</v>
      </c>
      <c r="AF269" s="9">
        <f>V269-J269</f>
        <v>1</v>
      </c>
      <c r="AG269" s="9">
        <f>W269-K269</f>
        <v>2</v>
      </c>
      <c r="AH269" s="9">
        <f>X269-L269</f>
        <v>0</v>
      </c>
      <c r="AI269" s="9">
        <f>Y269-M269</f>
        <v>1</v>
      </c>
      <c r="AJ269" s="9">
        <f>Z269-N269</f>
        <v>-1</v>
      </c>
      <c r="AK269" s="9">
        <f>AA269-O269</f>
        <v>0</v>
      </c>
      <c r="AL269" s="9">
        <f t="shared" si="21"/>
        <v>3</v>
      </c>
      <c r="AM269" s="9">
        <f t="shared" si="22"/>
        <v>3</v>
      </c>
    </row>
    <row r="270" spans="1:39" x14ac:dyDescent="0.2">
      <c r="A270" s="9" t="s">
        <v>280</v>
      </c>
      <c r="C270" s="9" t="s">
        <v>214</v>
      </c>
      <c r="D270" s="9" t="s">
        <v>33</v>
      </c>
      <c r="E270" s="9">
        <v>3</v>
      </c>
      <c r="F270" s="9">
        <v>2.5499999999999998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</v>
      </c>
      <c r="Q270" s="9">
        <v>1</v>
      </c>
      <c r="R270" s="9">
        <v>1</v>
      </c>
      <c r="S270" s="9">
        <v>1</v>
      </c>
      <c r="T270" s="9">
        <v>0</v>
      </c>
      <c r="U270" s="9">
        <v>0</v>
      </c>
      <c r="V270" s="9">
        <v>0</v>
      </c>
      <c r="W270" s="9">
        <v>1</v>
      </c>
      <c r="X270" s="9">
        <v>0</v>
      </c>
      <c r="Y270" s="9">
        <v>0</v>
      </c>
      <c r="Z270" s="9">
        <v>0</v>
      </c>
      <c r="AA270" s="9">
        <v>0</v>
      </c>
      <c r="AB270" s="9">
        <v>1</v>
      </c>
      <c r="AC270" s="9">
        <f t="shared" si="20"/>
        <v>1</v>
      </c>
      <c r="AD270" s="9">
        <f>T270-(G270+H270)</f>
        <v>0</v>
      </c>
      <c r="AE270" s="9">
        <f>U270-I270</f>
        <v>0</v>
      </c>
      <c r="AF270" s="9">
        <f>V270-J270</f>
        <v>0</v>
      </c>
      <c r="AG270" s="9">
        <f>W270-K270</f>
        <v>1</v>
      </c>
      <c r="AH270" s="9">
        <f>X270-L270</f>
        <v>0</v>
      </c>
      <c r="AI270" s="9">
        <f>Y270-M270</f>
        <v>0</v>
      </c>
      <c r="AJ270" s="9">
        <f>Z270-N270</f>
        <v>0</v>
      </c>
      <c r="AK270" s="9">
        <f>AA270-O270</f>
        <v>0</v>
      </c>
      <c r="AL270" s="9">
        <f t="shared" si="21"/>
        <v>1</v>
      </c>
      <c r="AM270" s="9">
        <f t="shared" si="22"/>
        <v>1</v>
      </c>
    </row>
    <row r="271" spans="1:39" x14ac:dyDescent="0.2">
      <c r="A271" s="9" t="s">
        <v>280</v>
      </c>
      <c r="C271" s="9" t="s">
        <v>215</v>
      </c>
      <c r="D271" s="9" t="s">
        <v>33</v>
      </c>
      <c r="E271" s="9">
        <v>3</v>
      </c>
      <c r="F271" s="9">
        <v>1.8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1</v>
      </c>
      <c r="Q271" s="9">
        <v>0</v>
      </c>
      <c r="R271" s="9">
        <v>0</v>
      </c>
      <c r="S271" s="9">
        <v>9</v>
      </c>
      <c r="T271" s="9">
        <v>2</v>
      </c>
      <c r="U271" s="9">
        <v>1</v>
      </c>
      <c r="V271" s="9">
        <v>2</v>
      </c>
      <c r="W271" s="9">
        <v>1</v>
      </c>
      <c r="X271" s="9">
        <v>2</v>
      </c>
      <c r="Y271" s="9">
        <v>1</v>
      </c>
      <c r="Z271" s="9">
        <v>0</v>
      </c>
      <c r="AA271" s="9">
        <v>0</v>
      </c>
      <c r="AB271" s="9" t="s">
        <v>4</v>
      </c>
      <c r="AC271" s="9">
        <f t="shared" si="20"/>
        <v>9</v>
      </c>
      <c r="AD271" s="9">
        <f>T271-(G271+H271)</f>
        <v>2</v>
      </c>
      <c r="AE271" s="9">
        <f>U271-I271</f>
        <v>1</v>
      </c>
      <c r="AF271" s="9">
        <f>V271-J271</f>
        <v>2</v>
      </c>
      <c r="AG271" s="9">
        <f>W271-K271</f>
        <v>1</v>
      </c>
      <c r="AH271" s="9">
        <f>X271-L271</f>
        <v>2</v>
      </c>
      <c r="AI271" s="9">
        <f>Y271-M271</f>
        <v>1</v>
      </c>
      <c r="AJ271" s="9">
        <f>Z271-N271</f>
        <v>0</v>
      </c>
      <c r="AK271" s="9">
        <f>AA271-O271</f>
        <v>0</v>
      </c>
      <c r="AL271" s="9">
        <f t="shared" si="21"/>
        <v>6</v>
      </c>
      <c r="AM271" s="9">
        <f t="shared" si="22"/>
        <v>9</v>
      </c>
    </row>
    <row r="272" spans="1:39" x14ac:dyDescent="0.2">
      <c r="A272" s="9" t="s">
        <v>280</v>
      </c>
      <c r="C272" s="9" t="s">
        <v>216</v>
      </c>
      <c r="D272" s="9" t="s">
        <v>33</v>
      </c>
      <c r="E272" s="9">
        <v>6</v>
      </c>
      <c r="F272" s="9">
        <v>5.32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</v>
      </c>
      <c r="N272" s="9">
        <v>0</v>
      </c>
      <c r="O272" s="9">
        <v>0</v>
      </c>
      <c r="P272" s="9">
        <v>2</v>
      </c>
      <c r="Q272" s="9">
        <v>0</v>
      </c>
      <c r="R272" s="9">
        <v>0</v>
      </c>
      <c r="S272" s="9">
        <v>6</v>
      </c>
      <c r="T272" s="9">
        <v>1</v>
      </c>
      <c r="U272" s="9">
        <v>1</v>
      </c>
      <c r="V272" s="9">
        <v>0</v>
      </c>
      <c r="W272" s="9">
        <v>2</v>
      </c>
      <c r="X272" s="9">
        <v>1</v>
      </c>
      <c r="Y272" s="9">
        <v>1</v>
      </c>
      <c r="Z272" s="9">
        <v>0</v>
      </c>
      <c r="AA272" s="9">
        <v>0</v>
      </c>
      <c r="AB272" s="9">
        <v>0</v>
      </c>
      <c r="AC272" s="9">
        <f t="shared" si="20"/>
        <v>6</v>
      </c>
      <c r="AD272" s="9">
        <f>T272-(G272+H272)</f>
        <v>1</v>
      </c>
      <c r="AE272" s="9">
        <f>U272-I272</f>
        <v>1</v>
      </c>
      <c r="AF272" s="9">
        <f>V272-J272</f>
        <v>0</v>
      </c>
      <c r="AG272" s="9">
        <f>W272-K272</f>
        <v>2</v>
      </c>
      <c r="AH272" s="9">
        <f>X272-L272</f>
        <v>1</v>
      </c>
      <c r="AI272" s="9">
        <f>Y272-M272</f>
        <v>0</v>
      </c>
      <c r="AJ272" s="9">
        <f>Z272-N272</f>
        <v>0</v>
      </c>
      <c r="AK272" s="9">
        <f>AA272-O272</f>
        <v>0</v>
      </c>
      <c r="AL272" s="9">
        <f t="shared" si="21"/>
        <v>4</v>
      </c>
      <c r="AM272" s="9">
        <f t="shared" si="22"/>
        <v>5</v>
      </c>
    </row>
    <row r="273" spans="1:39" x14ac:dyDescent="0.2">
      <c r="A273" s="9" t="s">
        <v>280</v>
      </c>
      <c r="C273" s="9" t="s">
        <v>217</v>
      </c>
      <c r="D273" s="9" t="s">
        <v>33</v>
      </c>
      <c r="E273" s="9">
        <v>4</v>
      </c>
      <c r="F273" s="9">
        <v>3.56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1</v>
      </c>
      <c r="Q273" s="9">
        <v>0</v>
      </c>
      <c r="R273" s="9">
        <v>0</v>
      </c>
      <c r="S273" s="9">
        <v>4</v>
      </c>
      <c r="T273" s="9">
        <v>0</v>
      </c>
      <c r="U273" s="9">
        <v>1</v>
      </c>
      <c r="V273" s="9">
        <v>0</v>
      </c>
      <c r="W273" s="9">
        <v>1</v>
      </c>
      <c r="X273" s="9">
        <v>0</v>
      </c>
      <c r="Y273" s="9">
        <v>1</v>
      </c>
      <c r="Z273" s="9">
        <v>0</v>
      </c>
      <c r="AA273" s="9">
        <v>1</v>
      </c>
      <c r="AB273" s="9">
        <v>0</v>
      </c>
      <c r="AC273" s="9">
        <f t="shared" si="20"/>
        <v>4</v>
      </c>
      <c r="AD273" s="9">
        <f>T273-(G273+H273)</f>
        <v>0</v>
      </c>
      <c r="AE273" s="9">
        <f>U273-I273</f>
        <v>1</v>
      </c>
      <c r="AF273" s="9">
        <f>V273-J273</f>
        <v>0</v>
      </c>
      <c r="AG273" s="9">
        <f>W273-K273</f>
        <v>1</v>
      </c>
      <c r="AH273" s="9">
        <f>X273-L273</f>
        <v>0</v>
      </c>
      <c r="AI273" s="9">
        <f>Y273-M273</f>
        <v>1</v>
      </c>
      <c r="AJ273" s="9">
        <f>Z273-N273</f>
        <v>0</v>
      </c>
      <c r="AK273" s="9">
        <f>AA273-O273</f>
        <v>1</v>
      </c>
      <c r="AL273" s="9">
        <f t="shared" si="21"/>
        <v>2</v>
      </c>
      <c r="AM273" s="9">
        <f t="shared" si="22"/>
        <v>4</v>
      </c>
    </row>
    <row r="274" spans="1:39" x14ac:dyDescent="0.2">
      <c r="A274" s="9" t="s">
        <v>280</v>
      </c>
      <c r="C274" s="9" t="s">
        <v>218</v>
      </c>
      <c r="D274" s="9" t="s">
        <v>33</v>
      </c>
      <c r="E274" s="9">
        <v>2</v>
      </c>
      <c r="F274" s="9">
        <v>1.8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1</v>
      </c>
      <c r="T274" s="9">
        <v>0</v>
      </c>
      <c r="U274" s="9">
        <v>0</v>
      </c>
      <c r="V274" s="9">
        <v>0</v>
      </c>
      <c r="W274" s="9">
        <v>1</v>
      </c>
      <c r="X274" s="9">
        <v>0</v>
      </c>
      <c r="Y274" s="9">
        <v>0</v>
      </c>
      <c r="Z274" s="9">
        <v>0</v>
      </c>
      <c r="AA274" s="9">
        <v>0</v>
      </c>
      <c r="AB274" s="9">
        <v>1</v>
      </c>
      <c r="AC274" s="9">
        <f t="shared" si="20"/>
        <v>1</v>
      </c>
      <c r="AD274" s="9">
        <f>T274-(G274+H274)</f>
        <v>0</v>
      </c>
      <c r="AE274" s="9">
        <f>U274-I274</f>
        <v>0</v>
      </c>
      <c r="AF274" s="9">
        <f>V274-J274</f>
        <v>0</v>
      </c>
      <c r="AG274" s="9">
        <f>W274-K274</f>
        <v>1</v>
      </c>
      <c r="AH274" s="9">
        <f>X274-L274</f>
        <v>0</v>
      </c>
      <c r="AI274" s="9">
        <f>Y274-M274</f>
        <v>0</v>
      </c>
      <c r="AJ274" s="9">
        <f>Z274-N274</f>
        <v>0</v>
      </c>
      <c r="AK274" s="9">
        <f>AA274-O274</f>
        <v>0</v>
      </c>
      <c r="AL274" s="9">
        <f t="shared" si="21"/>
        <v>1</v>
      </c>
      <c r="AM274" s="9">
        <f t="shared" si="22"/>
        <v>1</v>
      </c>
    </row>
    <row r="275" spans="1:39" x14ac:dyDescent="0.2">
      <c r="A275" s="9" t="s">
        <v>280</v>
      </c>
      <c r="C275" s="9" t="s">
        <v>219</v>
      </c>
      <c r="D275" s="9" t="s">
        <v>33</v>
      </c>
      <c r="E275" s="9">
        <v>3</v>
      </c>
      <c r="F275" s="9">
        <v>2.2999999999999998</v>
      </c>
      <c r="G275" s="9">
        <v>0</v>
      </c>
      <c r="H275" s="9">
        <v>0</v>
      </c>
      <c r="I275" s="9">
        <v>2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1</v>
      </c>
      <c r="R275" s="9">
        <v>1</v>
      </c>
      <c r="S275" s="9">
        <v>3</v>
      </c>
      <c r="T275" s="9">
        <v>1</v>
      </c>
      <c r="U275" s="9">
        <v>2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1</v>
      </c>
      <c r="AC275" s="9">
        <f t="shared" si="20"/>
        <v>3</v>
      </c>
      <c r="AD275" s="9">
        <f>T275-(G275+H275)</f>
        <v>1</v>
      </c>
      <c r="AE275" s="9">
        <f>U275-I275</f>
        <v>0</v>
      </c>
      <c r="AF275" s="9">
        <f>V275-J275</f>
        <v>0</v>
      </c>
      <c r="AG275" s="9">
        <f>W275-K275</f>
        <v>0</v>
      </c>
      <c r="AH275" s="9">
        <f>X275-L275</f>
        <v>0</v>
      </c>
      <c r="AI275" s="9">
        <f>Y275-M275</f>
        <v>0</v>
      </c>
      <c r="AJ275" s="9">
        <f>Z275-N275</f>
        <v>0</v>
      </c>
      <c r="AK275" s="9">
        <f>AA275-O275</f>
        <v>0</v>
      </c>
      <c r="AL275" s="9">
        <f t="shared" si="21"/>
        <v>1</v>
      </c>
      <c r="AM275" s="9">
        <f t="shared" si="22"/>
        <v>1</v>
      </c>
    </row>
    <row r="276" spans="1:39" x14ac:dyDescent="0.2">
      <c r="A276" s="9" t="s">
        <v>280</v>
      </c>
      <c r="C276" s="9" t="s">
        <v>220</v>
      </c>
      <c r="D276" s="9" t="s">
        <v>33</v>
      </c>
      <c r="E276" s="9">
        <v>3</v>
      </c>
      <c r="F276" s="9">
        <v>1.5</v>
      </c>
      <c r="G276" s="9">
        <v>1</v>
      </c>
      <c r="H276" s="9">
        <v>0</v>
      </c>
      <c r="I276" s="9">
        <v>0</v>
      </c>
      <c r="J276" s="9">
        <v>0</v>
      </c>
      <c r="K276" s="9">
        <v>1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3</v>
      </c>
      <c r="R276" s="9">
        <v>3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2</v>
      </c>
      <c r="AC276" s="9">
        <f t="shared" si="20"/>
        <v>0</v>
      </c>
      <c r="AD276" s="9">
        <f>T276-(G276+H276)</f>
        <v>-1</v>
      </c>
      <c r="AE276" s="9">
        <f>U276-I276</f>
        <v>0</v>
      </c>
      <c r="AF276" s="9">
        <f>V276-J276</f>
        <v>0</v>
      </c>
      <c r="AG276" s="9">
        <f>W276-K276</f>
        <v>-1</v>
      </c>
      <c r="AH276" s="9">
        <f>X276-L276</f>
        <v>0</v>
      </c>
      <c r="AI276" s="9">
        <f>Y276-M276</f>
        <v>0</v>
      </c>
      <c r="AJ276" s="9">
        <f>Z276-N276</f>
        <v>0</v>
      </c>
      <c r="AK276" s="9">
        <f>AA276-O276</f>
        <v>0</v>
      </c>
      <c r="AL276" s="9">
        <f t="shared" si="21"/>
        <v>-2</v>
      </c>
      <c r="AM276" s="9">
        <f t="shared" si="22"/>
        <v>-2</v>
      </c>
    </row>
    <row r="277" spans="1:39" x14ac:dyDescent="0.2">
      <c r="A277" s="9" t="s">
        <v>280</v>
      </c>
      <c r="C277" s="9" t="s">
        <v>221</v>
      </c>
      <c r="D277" s="9" t="s">
        <v>33</v>
      </c>
      <c r="E277" s="9">
        <v>4</v>
      </c>
      <c r="F277" s="9">
        <v>3.9</v>
      </c>
      <c r="G277" s="9">
        <v>0</v>
      </c>
      <c r="H277" s="9">
        <v>0</v>
      </c>
      <c r="I277" s="9">
        <v>0</v>
      </c>
      <c r="J277" s="9">
        <v>1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1</v>
      </c>
      <c r="Q277" s="9">
        <v>1</v>
      </c>
      <c r="R277" s="9">
        <v>1</v>
      </c>
      <c r="S277" s="9">
        <v>2</v>
      </c>
      <c r="T277" s="9">
        <v>0</v>
      </c>
      <c r="U277" s="9">
        <v>0</v>
      </c>
      <c r="V277" s="9">
        <v>1</v>
      </c>
      <c r="W277" s="9">
        <v>1</v>
      </c>
      <c r="X277" s="9">
        <v>0</v>
      </c>
      <c r="Y277" s="9">
        <v>0</v>
      </c>
      <c r="Z277" s="9">
        <v>0</v>
      </c>
      <c r="AA277" s="9">
        <v>0</v>
      </c>
      <c r="AB277" s="9">
        <v>1</v>
      </c>
      <c r="AC277" s="9">
        <f t="shared" si="20"/>
        <v>2</v>
      </c>
      <c r="AD277" s="9">
        <f>T277-(G277+H277)</f>
        <v>0</v>
      </c>
      <c r="AE277" s="9">
        <f>U277-I277</f>
        <v>0</v>
      </c>
      <c r="AF277" s="9">
        <f>V277-J277</f>
        <v>0</v>
      </c>
      <c r="AG277" s="9">
        <f>W277-K277</f>
        <v>1</v>
      </c>
      <c r="AH277" s="9">
        <f>X277-L277</f>
        <v>0</v>
      </c>
      <c r="AI277" s="9">
        <f>Y277-M277</f>
        <v>0</v>
      </c>
      <c r="AJ277" s="9">
        <f>Z277-N277</f>
        <v>0</v>
      </c>
      <c r="AK277" s="9">
        <f>AA277-O277</f>
        <v>0</v>
      </c>
      <c r="AL277" s="9">
        <f t="shared" si="21"/>
        <v>1</v>
      </c>
      <c r="AM277" s="9">
        <f t="shared" si="22"/>
        <v>1</v>
      </c>
    </row>
    <row r="278" spans="1:39" x14ac:dyDescent="0.2">
      <c r="A278" s="9" t="s">
        <v>280</v>
      </c>
      <c r="C278" s="9" t="s">
        <v>221</v>
      </c>
      <c r="D278" s="9" t="s">
        <v>33</v>
      </c>
      <c r="E278" s="9">
        <v>5</v>
      </c>
      <c r="F278" s="9">
        <v>4.8</v>
      </c>
      <c r="G278" s="9">
        <v>0</v>
      </c>
      <c r="H278" s="9">
        <v>0</v>
      </c>
      <c r="I278" s="9">
        <v>0</v>
      </c>
      <c r="J278" s="9">
        <v>1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1</v>
      </c>
      <c r="Q278" s="9">
        <v>1</v>
      </c>
      <c r="R278" s="9">
        <v>1</v>
      </c>
      <c r="S278" s="9">
        <v>3</v>
      </c>
      <c r="T278" s="9">
        <v>1</v>
      </c>
      <c r="U278" s="9">
        <v>0</v>
      </c>
      <c r="V278" s="9">
        <v>0</v>
      </c>
      <c r="W278" s="9">
        <v>1</v>
      </c>
      <c r="X278" s="9">
        <v>1</v>
      </c>
      <c r="Y278" s="9">
        <v>0</v>
      </c>
      <c r="Z278" s="9">
        <v>0</v>
      </c>
      <c r="AA278" s="9">
        <v>0</v>
      </c>
      <c r="AB278" s="9">
        <v>1</v>
      </c>
      <c r="AC278" s="9">
        <f t="shared" si="20"/>
        <v>3</v>
      </c>
      <c r="AD278" s="9">
        <f>T278-(G278+H278)</f>
        <v>1</v>
      </c>
      <c r="AE278" s="9">
        <f>U278-I278</f>
        <v>0</v>
      </c>
      <c r="AF278" s="9">
        <f>V278-J278</f>
        <v>-1</v>
      </c>
      <c r="AG278" s="9">
        <f>W278-K278</f>
        <v>1</v>
      </c>
      <c r="AH278" s="9">
        <f>X278-L278</f>
        <v>1</v>
      </c>
      <c r="AI278" s="9">
        <f>Y278-M278</f>
        <v>0</v>
      </c>
      <c r="AJ278" s="9">
        <f>Z278-N278</f>
        <v>0</v>
      </c>
      <c r="AK278" s="9">
        <f>AA278-O278</f>
        <v>0</v>
      </c>
      <c r="AL278" s="9">
        <f t="shared" si="21"/>
        <v>1</v>
      </c>
      <c r="AM278" s="9">
        <f t="shared" si="22"/>
        <v>2</v>
      </c>
    </row>
    <row r="279" spans="1:39" x14ac:dyDescent="0.2">
      <c r="A279" s="9" t="s">
        <v>280</v>
      </c>
      <c r="C279" s="9" t="s">
        <v>222</v>
      </c>
      <c r="D279" s="9" t="s">
        <v>33</v>
      </c>
      <c r="E279" s="9">
        <v>2</v>
      </c>
      <c r="F279" s="9">
        <v>1.5</v>
      </c>
      <c r="G279" s="9">
        <v>0</v>
      </c>
      <c r="H279" s="9">
        <v>0</v>
      </c>
      <c r="I279" s="9">
        <v>0</v>
      </c>
      <c r="J279" s="9">
        <v>1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2</v>
      </c>
      <c r="R279" s="9">
        <v>2</v>
      </c>
      <c r="S279" s="9">
        <v>4</v>
      </c>
      <c r="T279" s="9">
        <v>0</v>
      </c>
      <c r="U279" s="9">
        <v>4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1</v>
      </c>
      <c r="AC279" s="9">
        <f t="shared" si="20"/>
        <v>4</v>
      </c>
      <c r="AD279" s="9">
        <f>T279-(G279+H279)</f>
        <v>0</v>
      </c>
      <c r="AE279" s="9">
        <f>U279-I279</f>
        <v>4</v>
      </c>
      <c r="AF279" s="9">
        <f>V279-J279</f>
        <v>-1</v>
      </c>
      <c r="AG279" s="9">
        <f>W279-K279</f>
        <v>0</v>
      </c>
      <c r="AH279" s="9">
        <f>X279-L279</f>
        <v>0</v>
      </c>
      <c r="AI279" s="9">
        <f>Y279-M279</f>
        <v>0</v>
      </c>
      <c r="AJ279" s="9">
        <f>Z279-N279</f>
        <v>0</v>
      </c>
      <c r="AK279" s="9">
        <f>AA279-O279</f>
        <v>0</v>
      </c>
      <c r="AL279" s="9">
        <f t="shared" si="21"/>
        <v>3</v>
      </c>
      <c r="AM279" s="9">
        <f t="shared" si="22"/>
        <v>3</v>
      </c>
    </row>
    <row r="280" spans="1:39" x14ac:dyDescent="0.2">
      <c r="A280" s="9" t="s">
        <v>280</v>
      </c>
      <c r="C280" s="9" t="s">
        <v>222</v>
      </c>
      <c r="D280" s="9" t="s">
        <v>7</v>
      </c>
      <c r="E280" s="9">
        <v>1</v>
      </c>
      <c r="F280" s="9">
        <v>0.5</v>
      </c>
      <c r="G280" s="9">
        <v>0</v>
      </c>
      <c r="H280" s="9">
        <v>0</v>
      </c>
      <c r="I280" s="9">
        <v>1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f t="shared" si="20"/>
        <v>0</v>
      </c>
      <c r="AD280" s="9">
        <f>T280-(G280+H280)</f>
        <v>0</v>
      </c>
      <c r="AE280" s="9">
        <f>U280-I280</f>
        <v>-1</v>
      </c>
      <c r="AF280" s="9">
        <f>V280-J280</f>
        <v>0</v>
      </c>
      <c r="AG280" s="9">
        <f>W280-K280</f>
        <v>0</v>
      </c>
      <c r="AH280" s="9">
        <f>X280-L280</f>
        <v>0</v>
      </c>
      <c r="AI280" s="9">
        <f>Y280-M280</f>
        <v>0</v>
      </c>
      <c r="AJ280" s="9">
        <f>Z280-N280</f>
        <v>0</v>
      </c>
      <c r="AK280" s="9">
        <f>AA280-O280</f>
        <v>0</v>
      </c>
      <c r="AL280" s="9">
        <f t="shared" si="21"/>
        <v>-1</v>
      </c>
      <c r="AM280" s="9">
        <f t="shared" si="22"/>
        <v>-1</v>
      </c>
    </row>
    <row r="281" spans="1:39" x14ac:dyDescent="0.2">
      <c r="A281" s="9" t="s">
        <v>280</v>
      </c>
      <c r="C281" s="9" t="s">
        <v>177</v>
      </c>
      <c r="D281" s="9" t="s">
        <v>33</v>
      </c>
      <c r="E281" s="9">
        <v>2</v>
      </c>
      <c r="F281" s="9">
        <v>2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f t="shared" si="20"/>
        <v>0</v>
      </c>
      <c r="AD281" s="9">
        <f>T281-(G281+H281)</f>
        <v>0</v>
      </c>
      <c r="AE281" s="9">
        <f>U281-I281</f>
        <v>0</v>
      </c>
      <c r="AF281" s="9">
        <f>V281-J281</f>
        <v>0</v>
      </c>
      <c r="AG281" s="9">
        <f>W281-K281</f>
        <v>0</v>
      </c>
      <c r="AH281" s="9">
        <f>X281-L281</f>
        <v>0</v>
      </c>
      <c r="AI281" s="9">
        <f>Y281-M281</f>
        <v>0</v>
      </c>
      <c r="AJ281" s="9">
        <f>Z281-N281</f>
        <v>0</v>
      </c>
      <c r="AK281" s="9">
        <f>AA281-O281</f>
        <v>0</v>
      </c>
      <c r="AL281" s="9">
        <f t="shared" si="21"/>
        <v>0</v>
      </c>
      <c r="AM281" s="9">
        <f t="shared" si="22"/>
        <v>0</v>
      </c>
    </row>
    <row r="282" spans="1:39" x14ac:dyDescent="0.2">
      <c r="A282" s="9" t="s">
        <v>280</v>
      </c>
      <c r="C282" s="9" t="s">
        <v>177</v>
      </c>
      <c r="D282" s="9" t="s">
        <v>33</v>
      </c>
      <c r="E282" s="9">
        <v>2</v>
      </c>
      <c r="F282" s="9">
        <v>1.8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2</v>
      </c>
      <c r="T282" s="9">
        <v>0</v>
      </c>
      <c r="U282" s="9">
        <v>0</v>
      </c>
      <c r="V282" s="9">
        <v>1</v>
      </c>
      <c r="W282" s="9">
        <v>0</v>
      </c>
      <c r="X282" s="9">
        <v>0</v>
      </c>
      <c r="Y282" s="9">
        <v>0</v>
      </c>
      <c r="Z282" s="9">
        <v>1</v>
      </c>
      <c r="AA282" s="9">
        <v>0</v>
      </c>
      <c r="AB282" s="9">
        <v>0</v>
      </c>
      <c r="AC282" s="9">
        <f t="shared" si="20"/>
        <v>2</v>
      </c>
      <c r="AD282" s="9">
        <f>T282-(G282+H282)</f>
        <v>0</v>
      </c>
      <c r="AE282" s="9">
        <f>U282-I282</f>
        <v>0</v>
      </c>
      <c r="AF282" s="9">
        <f>V282-J282</f>
        <v>1</v>
      </c>
      <c r="AG282" s="9">
        <f>W282-K282</f>
        <v>0</v>
      </c>
      <c r="AH282" s="9">
        <f>X282-L282</f>
        <v>0</v>
      </c>
      <c r="AI282" s="9">
        <f>Y282-M282</f>
        <v>0</v>
      </c>
      <c r="AJ282" s="9">
        <f>Z282-N282</f>
        <v>1</v>
      </c>
      <c r="AK282" s="9">
        <f>AA282-O282</f>
        <v>0</v>
      </c>
      <c r="AL282" s="9">
        <f t="shared" si="21"/>
        <v>1</v>
      </c>
      <c r="AM282" s="9">
        <f t="shared" si="22"/>
        <v>2</v>
      </c>
    </row>
    <row r="283" spans="1:39" x14ac:dyDescent="0.2">
      <c r="A283" s="9" t="s">
        <v>280</v>
      </c>
      <c r="C283" s="9" t="s">
        <v>223</v>
      </c>
      <c r="D283" s="9" t="s">
        <v>40</v>
      </c>
      <c r="E283" s="9">
        <v>1</v>
      </c>
      <c r="F283" s="9">
        <v>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f t="shared" si="20"/>
        <v>0</v>
      </c>
      <c r="AD283" s="9">
        <f>T283-(G283+H283)</f>
        <v>0</v>
      </c>
      <c r="AE283" s="9">
        <f>U283-I283</f>
        <v>0</v>
      </c>
      <c r="AF283" s="9">
        <f>V283-J283</f>
        <v>0</v>
      </c>
      <c r="AG283" s="9">
        <f>W283-K283</f>
        <v>0</v>
      </c>
      <c r="AH283" s="9">
        <f>X283-L283</f>
        <v>0</v>
      </c>
      <c r="AI283" s="9">
        <f>Y283-M283</f>
        <v>-1</v>
      </c>
      <c r="AJ283" s="9">
        <f>Z283-N283</f>
        <v>0</v>
      </c>
      <c r="AK283" s="9">
        <f>AA283-O283</f>
        <v>0</v>
      </c>
      <c r="AL283" s="9">
        <f t="shared" si="21"/>
        <v>0</v>
      </c>
      <c r="AM283" s="9">
        <f t="shared" si="22"/>
        <v>-1</v>
      </c>
    </row>
    <row r="284" spans="1:39" x14ac:dyDescent="0.2">
      <c r="A284" s="9" t="s">
        <v>280</v>
      </c>
      <c r="C284" s="9" t="s">
        <v>224</v>
      </c>
      <c r="D284" s="9" t="s">
        <v>33</v>
      </c>
      <c r="E284" s="9">
        <v>1</v>
      </c>
      <c r="F284" s="9">
        <v>0.6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2</v>
      </c>
      <c r="R284" s="9">
        <v>2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1</v>
      </c>
      <c r="AC284" s="9">
        <f t="shared" si="20"/>
        <v>0</v>
      </c>
      <c r="AD284" s="9">
        <f>T284-(G284+H284)</f>
        <v>0</v>
      </c>
      <c r="AE284" s="9">
        <f>U284-I284</f>
        <v>0</v>
      </c>
      <c r="AF284" s="9">
        <f>V284-J284</f>
        <v>0</v>
      </c>
      <c r="AG284" s="9">
        <f>W284-K284</f>
        <v>0</v>
      </c>
      <c r="AH284" s="9">
        <f>X284-L284</f>
        <v>0</v>
      </c>
      <c r="AI284" s="9">
        <f>Y284-M284</f>
        <v>0</v>
      </c>
      <c r="AJ284" s="9">
        <f>Z284-N284</f>
        <v>0</v>
      </c>
      <c r="AK284" s="9">
        <f>AA284-O284</f>
        <v>0</v>
      </c>
      <c r="AL284" s="9">
        <f t="shared" si="21"/>
        <v>0</v>
      </c>
      <c r="AM284" s="9">
        <f t="shared" si="22"/>
        <v>0</v>
      </c>
    </row>
    <row r="285" spans="1:39" x14ac:dyDescent="0.2">
      <c r="A285" s="9" t="s">
        <v>280</v>
      </c>
      <c r="C285" s="9" t="s">
        <v>224</v>
      </c>
      <c r="D285" s="9" t="s">
        <v>16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1</v>
      </c>
      <c r="R285" s="9">
        <v>0.2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 t="s">
        <v>4</v>
      </c>
      <c r="AC285" s="9">
        <f t="shared" si="20"/>
        <v>0</v>
      </c>
      <c r="AD285" s="9">
        <f>T285-(G285+H285)</f>
        <v>0</v>
      </c>
      <c r="AE285" s="9">
        <f>U285-I285</f>
        <v>0</v>
      </c>
      <c r="AF285" s="9">
        <f>V285-J285</f>
        <v>0</v>
      </c>
      <c r="AG285" s="9">
        <f>W285-K285</f>
        <v>0</v>
      </c>
      <c r="AH285" s="9">
        <f>X285-L285</f>
        <v>0</v>
      </c>
      <c r="AI285" s="9">
        <f>Y285-M285</f>
        <v>0</v>
      </c>
      <c r="AJ285" s="9">
        <f>Z285-N285</f>
        <v>0</v>
      </c>
      <c r="AK285" s="9">
        <f>AA285-O285</f>
        <v>0</v>
      </c>
      <c r="AL285" s="9">
        <f t="shared" si="21"/>
        <v>0</v>
      </c>
      <c r="AM285" s="9">
        <f t="shared" si="22"/>
        <v>0</v>
      </c>
    </row>
    <row r="286" spans="1:39" x14ac:dyDescent="0.2">
      <c r="A286" s="9" t="s">
        <v>280</v>
      </c>
      <c r="C286" s="9" t="s">
        <v>177</v>
      </c>
      <c r="D286" s="9" t="s">
        <v>33</v>
      </c>
      <c r="E286" s="9">
        <v>3</v>
      </c>
      <c r="F286" s="9">
        <v>2.6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0</v>
      </c>
      <c r="M286" s="9">
        <v>0</v>
      </c>
      <c r="N286" s="9">
        <v>0</v>
      </c>
      <c r="O286" s="9">
        <v>0</v>
      </c>
      <c r="P286" s="9">
        <v>1</v>
      </c>
      <c r="Q286" s="9">
        <v>0</v>
      </c>
      <c r="R286" s="9">
        <v>0</v>
      </c>
      <c r="S286" s="9">
        <v>3</v>
      </c>
      <c r="T286" s="9">
        <v>0</v>
      </c>
      <c r="U286" s="9">
        <v>0</v>
      </c>
      <c r="V286" s="9">
        <v>1</v>
      </c>
      <c r="W286" s="9">
        <v>1</v>
      </c>
      <c r="X286" s="9">
        <v>1</v>
      </c>
      <c r="Y286" s="9">
        <v>0</v>
      </c>
      <c r="Z286" s="9">
        <v>0</v>
      </c>
      <c r="AA286" s="9">
        <v>0</v>
      </c>
      <c r="AB286" s="9">
        <v>0</v>
      </c>
      <c r="AC286" s="9">
        <f t="shared" si="20"/>
        <v>3</v>
      </c>
      <c r="AD286" s="9">
        <f>T286-(G286+H286)</f>
        <v>0</v>
      </c>
      <c r="AE286" s="9">
        <f>U286-I286</f>
        <v>0</v>
      </c>
      <c r="AF286" s="9">
        <f>V286-J286</f>
        <v>1</v>
      </c>
      <c r="AG286" s="9">
        <f>W286-K286</f>
        <v>0</v>
      </c>
      <c r="AH286" s="9">
        <f>X286-L286</f>
        <v>1</v>
      </c>
      <c r="AI286" s="9">
        <f>Y286-M286</f>
        <v>0</v>
      </c>
      <c r="AJ286" s="9">
        <f>Z286-N286</f>
        <v>0</v>
      </c>
      <c r="AK286" s="9">
        <f>AA286-O286</f>
        <v>0</v>
      </c>
      <c r="AL286" s="9">
        <f t="shared" si="21"/>
        <v>1</v>
      </c>
      <c r="AM286" s="9">
        <f t="shared" si="22"/>
        <v>2</v>
      </c>
    </row>
    <row r="287" spans="1:39" x14ac:dyDescent="0.2">
      <c r="A287" s="9" t="s">
        <v>280</v>
      </c>
      <c r="C287" s="9" t="s">
        <v>177</v>
      </c>
      <c r="D287" s="9" t="s">
        <v>33</v>
      </c>
      <c r="E287" s="9">
        <v>6</v>
      </c>
      <c r="F287" s="9">
        <v>3.85</v>
      </c>
      <c r="G287" s="9">
        <v>1</v>
      </c>
      <c r="H287" s="9">
        <v>1</v>
      </c>
      <c r="I287" s="9">
        <v>1</v>
      </c>
      <c r="J287" s="9">
        <v>4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3</v>
      </c>
      <c r="R287" s="9">
        <v>2.2000000000000002</v>
      </c>
      <c r="S287" s="9">
        <v>1</v>
      </c>
      <c r="T287" s="9">
        <v>0</v>
      </c>
      <c r="U287" s="9">
        <v>1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f t="shared" si="20"/>
        <v>1</v>
      </c>
      <c r="AD287" s="9">
        <f>T287-(G287+H287)</f>
        <v>-2</v>
      </c>
      <c r="AE287" s="9">
        <f>U287-I287</f>
        <v>0</v>
      </c>
      <c r="AF287" s="9">
        <f>V287-J287</f>
        <v>-4</v>
      </c>
      <c r="AG287" s="9">
        <f>W287-K287</f>
        <v>0</v>
      </c>
      <c r="AH287" s="9">
        <f>X287-L287</f>
        <v>0</v>
      </c>
      <c r="AI287" s="9">
        <f>Y287-M287</f>
        <v>0</v>
      </c>
      <c r="AJ287" s="9">
        <f>Z287-N287</f>
        <v>0</v>
      </c>
      <c r="AK287" s="9">
        <f>AA287-O287</f>
        <v>0</v>
      </c>
      <c r="AL287" s="9">
        <f t="shared" si="21"/>
        <v>-6</v>
      </c>
      <c r="AM287" s="9">
        <f t="shared" si="22"/>
        <v>-6</v>
      </c>
    </row>
    <row r="288" spans="1:39" x14ac:dyDescent="0.2">
      <c r="A288" s="9" t="s">
        <v>280</v>
      </c>
      <c r="C288" s="9" t="s">
        <v>149</v>
      </c>
      <c r="D288" s="9" t="s">
        <v>40</v>
      </c>
      <c r="E288" s="9">
        <v>1</v>
      </c>
      <c r="F288" s="9">
        <v>1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</v>
      </c>
      <c r="N288" s="9">
        <v>0</v>
      </c>
      <c r="O288" s="9">
        <v>0</v>
      </c>
      <c r="P288" s="9">
        <v>0</v>
      </c>
      <c r="Q288" s="9">
        <v>1</v>
      </c>
      <c r="R288" s="9">
        <v>1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f t="shared" si="20"/>
        <v>0</v>
      </c>
      <c r="AD288" s="9">
        <f>T288-(G288+H288)</f>
        <v>0</v>
      </c>
      <c r="AE288" s="9">
        <f>U288-I288</f>
        <v>0</v>
      </c>
      <c r="AF288" s="9">
        <f>V288-J288</f>
        <v>0</v>
      </c>
      <c r="AG288" s="9">
        <f>W288-K288</f>
        <v>0</v>
      </c>
      <c r="AH288" s="9">
        <f>X288-L288</f>
        <v>0</v>
      </c>
      <c r="AI288" s="9">
        <f>Y288-M288</f>
        <v>-1</v>
      </c>
      <c r="AJ288" s="9">
        <f>Z288-N288</f>
        <v>0</v>
      </c>
      <c r="AK288" s="9">
        <f>AA288-O288</f>
        <v>0</v>
      </c>
      <c r="AL288" s="9">
        <f t="shared" si="21"/>
        <v>0</v>
      </c>
      <c r="AM288" s="9">
        <f t="shared" si="22"/>
        <v>-1</v>
      </c>
    </row>
    <row r="289" spans="1:39" x14ac:dyDescent="0.2">
      <c r="A289" s="9" t="s">
        <v>280</v>
      </c>
      <c r="C289" s="9" t="s">
        <v>225</v>
      </c>
      <c r="D289" s="9" t="s">
        <v>33</v>
      </c>
      <c r="E289" s="9">
        <v>2</v>
      </c>
      <c r="F289" s="9">
        <v>1.5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1</v>
      </c>
      <c r="N289" s="9">
        <v>0</v>
      </c>
      <c r="O289" s="9">
        <v>0</v>
      </c>
      <c r="P289" s="9">
        <v>0</v>
      </c>
      <c r="Q289" s="9">
        <v>1</v>
      </c>
      <c r="R289" s="9">
        <v>1</v>
      </c>
      <c r="S289" s="9">
        <v>3</v>
      </c>
      <c r="T289" s="9">
        <v>0</v>
      </c>
      <c r="U289" s="9">
        <v>0</v>
      </c>
      <c r="V289" s="9">
        <v>1</v>
      </c>
      <c r="W289" s="9">
        <v>1</v>
      </c>
      <c r="X289" s="9">
        <v>1</v>
      </c>
      <c r="Y289" s="9">
        <v>0</v>
      </c>
      <c r="Z289" s="9">
        <v>0</v>
      </c>
      <c r="AA289" s="9">
        <v>0</v>
      </c>
      <c r="AB289" s="9" t="s">
        <v>4</v>
      </c>
      <c r="AC289" s="9">
        <f t="shared" si="20"/>
        <v>3</v>
      </c>
      <c r="AD289" s="9">
        <f>T289-(G289+H289)</f>
        <v>0</v>
      </c>
      <c r="AE289" s="9">
        <f>U289-I289</f>
        <v>0</v>
      </c>
      <c r="AF289" s="9">
        <f>V289-J289</f>
        <v>1</v>
      </c>
      <c r="AG289" s="9">
        <f>W289-K289</f>
        <v>1</v>
      </c>
      <c r="AH289" s="9">
        <f>X289-L289</f>
        <v>1</v>
      </c>
      <c r="AI289" s="9">
        <f>Y289-M289</f>
        <v>-1</v>
      </c>
      <c r="AJ289" s="9">
        <f>Z289-N289</f>
        <v>0</v>
      </c>
      <c r="AK289" s="9">
        <f>AA289-O289</f>
        <v>0</v>
      </c>
      <c r="AL289" s="9">
        <f t="shared" si="21"/>
        <v>2</v>
      </c>
      <c r="AM289" s="9">
        <f t="shared" si="22"/>
        <v>2</v>
      </c>
    </row>
    <row r="290" spans="1:39" x14ac:dyDescent="0.2">
      <c r="A290" s="9" t="s">
        <v>280</v>
      </c>
      <c r="C290" s="9" t="s">
        <v>76</v>
      </c>
      <c r="D290" s="9" t="s">
        <v>75</v>
      </c>
      <c r="E290" s="9">
        <v>4</v>
      </c>
      <c r="F290" s="9">
        <v>3</v>
      </c>
      <c r="G290" s="9">
        <v>1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1</v>
      </c>
      <c r="P290" s="9">
        <v>1</v>
      </c>
      <c r="Q290" s="9">
        <v>2</v>
      </c>
      <c r="R290" s="9">
        <v>2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f t="shared" si="20"/>
        <v>0</v>
      </c>
      <c r="AD290" s="9">
        <f>T290-(G290+H290)</f>
        <v>-1</v>
      </c>
      <c r="AE290" s="9">
        <f>U290-I290</f>
        <v>0</v>
      </c>
      <c r="AF290" s="9">
        <f>V290-J290</f>
        <v>0</v>
      </c>
      <c r="AG290" s="9">
        <f>W290-K290</f>
        <v>0</v>
      </c>
      <c r="AH290" s="9">
        <f>X290-L290</f>
        <v>0</v>
      </c>
      <c r="AI290" s="9">
        <f>Y290-M290</f>
        <v>0</v>
      </c>
      <c r="AJ290" s="9">
        <f>Z290-N290</f>
        <v>0</v>
      </c>
      <c r="AK290" s="9">
        <f>AA290-O290</f>
        <v>-1</v>
      </c>
      <c r="AL290" s="9">
        <f t="shared" si="21"/>
        <v>-1</v>
      </c>
      <c r="AM290" s="9">
        <f t="shared" si="22"/>
        <v>-2</v>
      </c>
    </row>
    <row r="291" spans="1:39" x14ac:dyDescent="0.2">
      <c r="A291" s="9" t="s">
        <v>280</v>
      </c>
      <c r="C291" s="9" t="s">
        <v>226</v>
      </c>
      <c r="D291" s="9" t="s">
        <v>33</v>
      </c>
      <c r="E291" s="9">
        <v>5</v>
      </c>
      <c r="F291" s="9">
        <v>2.7</v>
      </c>
      <c r="G291" s="9">
        <v>0</v>
      </c>
      <c r="H291" s="9">
        <v>0</v>
      </c>
      <c r="I291" s="9">
        <v>1</v>
      </c>
      <c r="J291" s="9">
        <v>1</v>
      </c>
      <c r="K291" s="9">
        <v>0</v>
      </c>
      <c r="L291" s="9">
        <v>0</v>
      </c>
      <c r="M291" s="9">
        <v>0</v>
      </c>
      <c r="N291" s="9">
        <v>0</v>
      </c>
      <c r="O291" s="9">
        <v>1</v>
      </c>
      <c r="P291" s="9">
        <v>0</v>
      </c>
      <c r="Q291" s="9">
        <v>3</v>
      </c>
      <c r="R291" s="9">
        <v>3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1</v>
      </c>
      <c r="AC291" s="9">
        <f t="shared" si="20"/>
        <v>0</v>
      </c>
      <c r="AD291" s="9">
        <f>T291-(G291+H291)</f>
        <v>0</v>
      </c>
      <c r="AE291" s="9">
        <f>U291-I291</f>
        <v>-1</v>
      </c>
      <c r="AF291" s="9">
        <f>V291-J291</f>
        <v>-1</v>
      </c>
      <c r="AG291" s="9">
        <f>W291-K291</f>
        <v>0</v>
      </c>
      <c r="AH291" s="9">
        <f>X291-L291</f>
        <v>0</v>
      </c>
      <c r="AI291" s="9">
        <f>Y291-M291</f>
        <v>0</v>
      </c>
      <c r="AJ291" s="9">
        <f>Z291-N291</f>
        <v>0</v>
      </c>
      <c r="AK291" s="9">
        <f>AA291-O291</f>
        <v>-1</v>
      </c>
      <c r="AL291" s="9">
        <f t="shared" si="21"/>
        <v>-2</v>
      </c>
      <c r="AM291" s="9">
        <f t="shared" si="22"/>
        <v>-3</v>
      </c>
    </row>
    <row r="292" spans="1:39" x14ac:dyDescent="0.2">
      <c r="A292" s="9" t="s">
        <v>280</v>
      </c>
      <c r="C292" s="9" t="s">
        <v>76</v>
      </c>
      <c r="D292" s="9" t="s">
        <v>75</v>
      </c>
      <c r="E292" s="9">
        <v>3</v>
      </c>
      <c r="F292" s="9">
        <v>1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2</v>
      </c>
      <c r="R292" s="9">
        <v>1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f t="shared" si="20"/>
        <v>0</v>
      </c>
      <c r="AD292" s="9">
        <f>T292-(G292+H292)</f>
        <v>0</v>
      </c>
      <c r="AE292" s="9">
        <f>U292-I292</f>
        <v>0</v>
      </c>
      <c r="AF292" s="9">
        <f>V292-J292</f>
        <v>0</v>
      </c>
      <c r="AG292" s="9">
        <f>W292-K292</f>
        <v>0</v>
      </c>
      <c r="AH292" s="9">
        <f>X292-L292</f>
        <v>0</v>
      </c>
      <c r="AI292" s="9">
        <f>Y292-M292</f>
        <v>0</v>
      </c>
      <c r="AJ292" s="9">
        <f>Z292-N292</f>
        <v>0</v>
      </c>
      <c r="AK292" s="9">
        <f>AA292-O292</f>
        <v>0</v>
      </c>
      <c r="AL292" s="9">
        <f t="shared" si="21"/>
        <v>0</v>
      </c>
      <c r="AM292" s="9">
        <f t="shared" si="22"/>
        <v>0</v>
      </c>
    </row>
    <row r="293" spans="1:39" x14ac:dyDescent="0.2">
      <c r="A293" s="9" t="s">
        <v>280</v>
      </c>
      <c r="C293" s="9" t="s">
        <v>227</v>
      </c>
      <c r="D293" s="9" t="s">
        <v>75</v>
      </c>
      <c r="E293" s="9">
        <v>5</v>
      </c>
      <c r="F293" s="9">
        <v>4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1</v>
      </c>
      <c r="M293" s="9">
        <v>0</v>
      </c>
      <c r="N293" s="9">
        <v>0</v>
      </c>
      <c r="O293" s="9">
        <v>1</v>
      </c>
      <c r="P293" s="9">
        <v>0</v>
      </c>
      <c r="Q293" s="9">
        <v>2</v>
      </c>
      <c r="R293" s="9">
        <v>2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f t="shared" si="20"/>
        <v>0</v>
      </c>
      <c r="AD293" s="9">
        <f>T293-(G293+H293)</f>
        <v>0</v>
      </c>
      <c r="AE293" s="9">
        <f>U293-I293</f>
        <v>0</v>
      </c>
      <c r="AF293" s="9">
        <f>V293-J293</f>
        <v>0</v>
      </c>
      <c r="AG293" s="9">
        <f>W293-K293</f>
        <v>0</v>
      </c>
      <c r="AH293" s="9">
        <f>X293-L293</f>
        <v>-1</v>
      </c>
      <c r="AI293" s="9">
        <f>Y293-M293</f>
        <v>0</v>
      </c>
      <c r="AJ293" s="9">
        <f>Z293-N293</f>
        <v>0</v>
      </c>
      <c r="AK293" s="9">
        <f>AA293-O293</f>
        <v>-1</v>
      </c>
      <c r="AL293" s="9">
        <f t="shared" si="21"/>
        <v>0</v>
      </c>
      <c r="AM293" s="9">
        <f t="shared" si="22"/>
        <v>-2</v>
      </c>
    </row>
    <row r="294" spans="1:39" x14ac:dyDescent="0.2">
      <c r="A294" s="9" t="s">
        <v>280</v>
      </c>
      <c r="C294" s="9" t="s">
        <v>228</v>
      </c>
      <c r="D294" s="9" t="s">
        <v>33</v>
      </c>
      <c r="E294" s="9">
        <v>2</v>
      </c>
      <c r="F294" s="9">
        <v>1.25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f t="shared" si="20"/>
        <v>0</v>
      </c>
      <c r="AD294" s="9">
        <f>T294-(G294+H294)</f>
        <v>0</v>
      </c>
      <c r="AE294" s="9">
        <f>U294-I294</f>
        <v>0</v>
      </c>
      <c r="AF294" s="9">
        <f>V294-J294</f>
        <v>0</v>
      </c>
      <c r="AG294" s="9">
        <f>W294-K294</f>
        <v>0</v>
      </c>
      <c r="AH294" s="9">
        <f>X294-L294</f>
        <v>0</v>
      </c>
      <c r="AI294" s="9">
        <f>Y294-M294</f>
        <v>0</v>
      </c>
      <c r="AJ294" s="9">
        <f>Z294-N294</f>
        <v>0</v>
      </c>
      <c r="AK294" s="9">
        <f>AA294-O294</f>
        <v>0</v>
      </c>
      <c r="AL294" s="9">
        <f t="shared" si="21"/>
        <v>0</v>
      </c>
      <c r="AM294" s="9">
        <f t="shared" si="22"/>
        <v>0</v>
      </c>
    </row>
    <row r="295" spans="1:39" x14ac:dyDescent="0.2">
      <c r="A295" s="9" t="s">
        <v>280</v>
      </c>
      <c r="C295" s="9" t="s">
        <v>229</v>
      </c>
      <c r="D295" s="9" t="s">
        <v>33</v>
      </c>
      <c r="E295" s="9">
        <v>6</v>
      </c>
      <c r="F295" s="9">
        <v>4.8499999999999996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1</v>
      </c>
      <c r="R295" s="9">
        <v>1</v>
      </c>
      <c r="S295" s="9">
        <v>6</v>
      </c>
      <c r="T295" s="9">
        <v>0</v>
      </c>
      <c r="U295" s="9">
        <v>1</v>
      </c>
      <c r="V295" s="9">
        <v>3</v>
      </c>
      <c r="W295" s="9">
        <v>2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f t="shared" si="20"/>
        <v>6</v>
      </c>
      <c r="AD295" s="9">
        <f>T295-(G295+H295)</f>
        <v>0</v>
      </c>
      <c r="AE295" s="9">
        <f>U295-I295</f>
        <v>1</v>
      </c>
      <c r="AF295" s="9">
        <f>V295-J295</f>
        <v>3</v>
      </c>
      <c r="AG295" s="9">
        <f>W295-K295</f>
        <v>2</v>
      </c>
      <c r="AH295" s="9">
        <f>X295-L295</f>
        <v>0</v>
      </c>
      <c r="AI295" s="9">
        <f>Y295-M295</f>
        <v>0</v>
      </c>
      <c r="AJ295" s="9">
        <f>Z295-N295</f>
        <v>0</v>
      </c>
      <c r="AK295" s="9">
        <f>AA295-O295</f>
        <v>0</v>
      </c>
      <c r="AL295" s="9">
        <f t="shared" si="21"/>
        <v>6</v>
      </c>
      <c r="AM295" s="9">
        <f t="shared" si="22"/>
        <v>6</v>
      </c>
    </row>
    <row r="296" spans="1:39" x14ac:dyDescent="0.2">
      <c r="A296" s="9" t="s">
        <v>280</v>
      </c>
      <c r="C296" s="9" t="s">
        <v>230</v>
      </c>
      <c r="D296" s="9" t="s">
        <v>33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3</v>
      </c>
      <c r="R296" s="9">
        <v>2.4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 t="s">
        <v>4</v>
      </c>
      <c r="AC296" s="9">
        <f t="shared" si="20"/>
        <v>0</v>
      </c>
      <c r="AD296" s="9">
        <f>T296-(G296+H296)</f>
        <v>0</v>
      </c>
      <c r="AE296" s="9">
        <f>U296-I296</f>
        <v>0</v>
      </c>
      <c r="AF296" s="9">
        <f>V296-J296</f>
        <v>0</v>
      </c>
      <c r="AG296" s="9">
        <f>W296-K296</f>
        <v>0</v>
      </c>
      <c r="AH296" s="9">
        <f>X296-L296</f>
        <v>0</v>
      </c>
      <c r="AI296" s="9">
        <f>Y296-M296</f>
        <v>0</v>
      </c>
      <c r="AJ296" s="9">
        <f>Z296-N296</f>
        <v>0</v>
      </c>
      <c r="AK296" s="9">
        <f>AA296-O296</f>
        <v>0</v>
      </c>
      <c r="AL296" s="9">
        <f t="shared" si="21"/>
        <v>0</v>
      </c>
      <c r="AM296" s="9">
        <f t="shared" si="22"/>
        <v>0</v>
      </c>
    </row>
    <row r="297" spans="1:39" x14ac:dyDescent="0.2">
      <c r="A297" s="9" t="s">
        <v>280</v>
      </c>
      <c r="C297" s="9" t="s">
        <v>231</v>
      </c>
      <c r="D297" s="9" t="s">
        <v>40</v>
      </c>
      <c r="E297" s="9">
        <v>5</v>
      </c>
      <c r="F297" s="9">
        <v>3.5</v>
      </c>
      <c r="G297" s="9">
        <v>2</v>
      </c>
      <c r="H297" s="9">
        <v>0</v>
      </c>
      <c r="I297" s="9">
        <v>0</v>
      </c>
      <c r="J297" s="9">
        <v>0</v>
      </c>
      <c r="K297" s="9">
        <v>0</v>
      </c>
      <c r="L297" s="9">
        <v>1</v>
      </c>
      <c r="M297" s="9">
        <v>0</v>
      </c>
      <c r="N297" s="9">
        <v>0</v>
      </c>
      <c r="O297" s="9">
        <v>0</v>
      </c>
      <c r="P297" s="9">
        <v>0</v>
      </c>
      <c r="Q297" s="9">
        <v>1</v>
      </c>
      <c r="R297" s="9">
        <v>0.5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 t="s">
        <v>4</v>
      </c>
      <c r="AC297" s="9">
        <f t="shared" si="20"/>
        <v>0</v>
      </c>
      <c r="AD297" s="9">
        <f>T297-(G297+H297)</f>
        <v>-2</v>
      </c>
      <c r="AE297" s="9">
        <f>U297-I297</f>
        <v>0</v>
      </c>
      <c r="AF297" s="9">
        <f>V297-J297</f>
        <v>0</v>
      </c>
      <c r="AG297" s="9">
        <f>W297-K297</f>
        <v>0</v>
      </c>
      <c r="AH297" s="9">
        <f>X297-L297</f>
        <v>-1</v>
      </c>
      <c r="AI297" s="9">
        <f>Y297-M297</f>
        <v>0</v>
      </c>
      <c r="AJ297" s="9">
        <f>Z297-N297</f>
        <v>0</v>
      </c>
      <c r="AK297" s="9">
        <f>AA297-O297</f>
        <v>0</v>
      </c>
      <c r="AL297" s="9">
        <f t="shared" si="21"/>
        <v>-2</v>
      </c>
      <c r="AM297" s="9">
        <f t="shared" si="22"/>
        <v>-3</v>
      </c>
    </row>
    <row r="298" spans="1:39" x14ac:dyDescent="0.2">
      <c r="A298" s="9" t="s">
        <v>280</v>
      </c>
      <c r="C298" s="9" t="s">
        <v>232</v>
      </c>
      <c r="D298" s="9" t="s">
        <v>75</v>
      </c>
      <c r="E298" s="9">
        <v>2</v>
      </c>
      <c r="F298" s="9">
        <v>2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2</v>
      </c>
      <c r="R298" s="9">
        <v>2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f t="shared" si="20"/>
        <v>0</v>
      </c>
      <c r="AD298" s="9">
        <f>T298-(G298+H298)</f>
        <v>0</v>
      </c>
      <c r="AE298" s="9">
        <f>U298-I298</f>
        <v>0</v>
      </c>
      <c r="AF298" s="9">
        <f>V298-J298</f>
        <v>0</v>
      </c>
      <c r="AG298" s="9">
        <f>W298-K298</f>
        <v>0</v>
      </c>
      <c r="AH298" s="9">
        <f>X298-L298</f>
        <v>0</v>
      </c>
      <c r="AI298" s="9">
        <f>Y298-M298</f>
        <v>0</v>
      </c>
      <c r="AJ298" s="9">
        <f>Z298-N298</f>
        <v>0</v>
      </c>
      <c r="AK298" s="9">
        <f>AA298-O298</f>
        <v>0</v>
      </c>
      <c r="AL298" s="9">
        <f t="shared" si="21"/>
        <v>0</v>
      </c>
      <c r="AM298" s="9">
        <f t="shared" si="22"/>
        <v>0</v>
      </c>
    </row>
    <row r="299" spans="1:39" x14ac:dyDescent="0.2">
      <c r="A299" s="9" t="s">
        <v>280</v>
      </c>
      <c r="C299" s="9" t="s">
        <v>233</v>
      </c>
      <c r="D299" s="9" t="s">
        <v>33</v>
      </c>
      <c r="E299" s="9">
        <v>2</v>
      </c>
      <c r="F299" s="9">
        <v>1.8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 t="s">
        <v>4</v>
      </c>
      <c r="R299" s="9" t="s">
        <v>4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f t="shared" si="20"/>
        <v>0</v>
      </c>
      <c r="AD299" s="9">
        <f>T299-(G299+H299)</f>
        <v>0</v>
      </c>
      <c r="AE299" s="9">
        <f>U299-I299</f>
        <v>0</v>
      </c>
      <c r="AF299" s="9">
        <f>V299-J299</f>
        <v>0</v>
      </c>
      <c r="AG299" s="9">
        <f>W299-K299</f>
        <v>0</v>
      </c>
      <c r="AH299" s="9">
        <f>X299-L299</f>
        <v>0</v>
      </c>
      <c r="AI299" s="9">
        <f>Y299-M299</f>
        <v>0</v>
      </c>
      <c r="AJ299" s="9">
        <f>Z299-N299</f>
        <v>0</v>
      </c>
      <c r="AK299" s="9">
        <f>AA299-O299</f>
        <v>0</v>
      </c>
      <c r="AL299" s="9">
        <f t="shared" si="21"/>
        <v>0</v>
      </c>
      <c r="AM299" s="9">
        <f t="shared" si="22"/>
        <v>0</v>
      </c>
    </row>
    <row r="300" spans="1:39" x14ac:dyDescent="0.2">
      <c r="A300" s="9" t="s">
        <v>280</v>
      </c>
      <c r="C300" s="9" t="s">
        <v>234</v>
      </c>
      <c r="D300" s="9" t="s">
        <v>33</v>
      </c>
      <c r="E300" s="9">
        <v>4</v>
      </c>
      <c r="F300" s="9">
        <v>2.9</v>
      </c>
      <c r="G300" s="9">
        <v>1</v>
      </c>
      <c r="H300" s="9">
        <v>0</v>
      </c>
      <c r="I300" s="9">
        <v>1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1</v>
      </c>
      <c r="Q300" s="9">
        <v>2</v>
      </c>
      <c r="R300" s="9">
        <v>1.75</v>
      </c>
      <c r="S300" s="9">
        <v>1</v>
      </c>
      <c r="T300" s="9">
        <v>0</v>
      </c>
      <c r="U300" s="9">
        <v>1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 t="s">
        <v>4</v>
      </c>
      <c r="AC300" s="9">
        <f t="shared" si="20"/>
        <v>1</v>
      </c>
      <c r="AD300" s="9">
        <f>T300-(G300+H300)</f>
        <v>-1</v>
      </c>
      <c r="AE300" s="9">
        <f>U300-I300</f>
        <v>0</v>
      </c>
      <c r="AF300" s="9">
        <f>V300-J300</f>
        <v>0</v>
      </c>
      <c r="AG300" s="9">
        <f>W300-K300</f>
        <v>0</v>
      </c>
      <c r="AH300" s="9">
        <f>X300-L300</f>
        <v>0</v>
      </c>
      <c r="AI300" s="9">
        <f>Y300-M300</f>
        <v>0</v>
      </c>
      <c r="AJ300" s="9">
        <f>Z300-N300</f>
        <v>0</v>
      </c>
      <c r="AK300" s="9">
        <f>AA300-O300</f>
        <v>0</v>
      </c>
      <c r="AL300" s="9">
        <f t="shared" si="21"/>
        <v>-1</v>
      </c>
      <c r="AM300" s="9">
        <f t="shared" si="22"/>
        <v>-1</v>
      </c>
    </row>
    <row r="301" spans="1:39" x14ac:dyDescent="0.2">
      <c r="A301" s="9" t="s">
        <v>280</v>
      </c>
      <c r="C301" s="9" t="s">
        <v>235</v>
      </c>
      <c r="D301" s="9" t="s">
        <v>33</v>
      </c>
      <c r="E301" s="9">
        <v>9</v>
      </c>
      <c r="F301" s="9">
        <v>8.42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1</v>
      </c>
      <c r="N301" s="9">
        <v>0</v>
      </c>
      <c r="O301" s="9">
        <v>0</v>
      </c>
      <c r="P301" s="9">
        <v>1</v>
      </c>
      <c r="Q301" s="9">
        <v>0</v>
      </c>
      <c r="R301" s="9">
        <v>0</v>
      </c>
      <c r="S301" s="9">
        <v>7</v>
      </c>
      <c r="T301" s="9">
        <v>2</v>
      </c>
      <c r="U301" s="9">
        <v>0</v>
      </c>
      <c r="V301" s="9">
        <v>2</v>
      </c>
      <c r="W301" s="9">
        <v>0</v>
      </c>
      <c r="X301" s="9">
        <v>1</v>
      </c>
      <c r="Y301" s="9">
        <v>2</v>
      </c>
      <c r="Z301" s="9">
        <v>0</v>
      </c>
      <c r="AA301" s="9">
        <v>0</v>
      </c>
      <c r="AB301" s="9">
        <v>0</v>
      </c>
      <c r="AC301" s="9">
        <f t="shared" si="20"/>
        <v>7</v>
      </c>
      <c r="AD301" s="9">
        <f>T301-(G301+H301)</f>
        <v>2</v>
      </c>
      <c r="AE301" s="9">
        <f>U301-I301</f>
        <v>0</v>
      </c>
      <c r="AF301" s="9">
        <f>V301-J301</f>
        <v>2</v>
      </c>
      <c r="AG301" s="9">
        <f>W301-K301</f>
        <v>0</v>
      </c>
      <c r="AH301" s="9">
        <f>X301-L301</f>
        <v>1</v>
      </c>
      <c r="AI301" s="9">
        <f>Y301-M301</f>
        <v>1</v>
      </c>
      <c r="AJ301" s="9">
        <f>Z301-N301</f>
        <v>0</v>
      </c>
      <c r="AK301" s="9">
        <f>AA301-O301</f>
        <v>0</v>
      </c>
      <c r="AL301" s="9">
        <f t="shared" si="21"/>
        <v>4</v>
      </c>
      <c r="AM301" s="9">
        <f t="shared" si="22"/>
        <v>6</v>
      </c>
    </row>
    <row r="302" spans="1:39" x14ac:dyDescent="0.2">
      <c r="A302" s="9" t="s">
        <v>280</v>
      </c>
      <c r="C302" s="9" t="s">
        <v>236</v>
      </c>
      <c r="D302" s="9" t="s">
        <v>33</v>
      </c>
      <c r="E302" s="9">
        <v>2</v>
      </c>
      <c r="F302" s="9">
        <v>2</v>
      </c>
      <c r="G302" s="9">
        <v>0</v>
      </c>
      <c r="H302" s="9">
        <v>0</v>
      </c>
      <c r="I302" s="9">
        <v>0</v>
      </c>
      <c r="J302" s="9">
        <v>0</v>
      </c>
      <c r="K302" s="9">
        <v>1</v>
      </c>
      <c r="L302" s="9">
        <v>0</v>
      </c>
      <c r="M302" s="9">
        <v>0</v>
      </c>
      <c r="N302" s="9">
        <v>0</v>
      </c>
      <c r="O302" s="9">
        <v>0</v>
      </c>
      <c r="P302" s="9">
        <v>1</v>
      </c>
      <c r="Q302" s="9">
        <v>2</v>
      </c>
      <c r="R302" s="9">
        <v>2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1</v>
      </c>
      <c r="AC302" s="9">
        <f t="shared" si="20"/>
        <v>0</v>
      </c>
      <c r="AD302" s="9">
        <f>T302-(G302+H302)</f>
        <v>0</v>
      </c>
      <c r="AE302" s="9">
        <f>U302-I302</f>
        <v>0</v>
      </c>
      <c r="AF302" s="9">
        <f>V302-J302</f>
        <v>0</v>
      </c>
      <c r="AG302" s="9">
        <f>W302-K302</f>
        <v>-1</v>
      </c>
      <c r="AH302" s="9">
        <f>X302-L302</f>
        <v>0</v>
      </c>
      <c r="AI302" s="9">
        <f>Y302-M302</f>
        <v>0</v>
      </c>
      <c r="AJ302" s="9">
        <f>Z302-N302</f>
        <v>0</v>
      </c>
      <c r="AK302" s="9">
        <f>AA302-O302</f>
        <v>0</v>
      </c>
      <c r="AL302" s="9">
        <f t="shared" si="21"/>
        <v>-1</v>
      </c>
      <c r="AM302" s="9">
        <f t="shared" si="22"/>
        <v>-1</v>
      </c>
    </row>
    <row r="303" spans="1:39" x14ac:dyDescent="0.2">
      <c r="A303" s="9" t="s">
        <v>280</v>
      </c>
      <c r="C303" s="9" t="s">
        <v>237</v>
      </c>
      <c r="D303" s="9" t="s">
        <v>40</v>
      </c>
      <c r="E303" s="9">
        <v>13</v>
      </c>
      <c r="F303" s="9">
        <v>9.4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1</v>
      </c>
      <c r="R303" s="9">
        <v>1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f t="shared" si="20"/>
        <v>0</v>
      </c>
      <c r="AD303" s="9">
        <f>T303-(G303+H303)</f>
        <v>0</v>
      </c>
      <c r="AE303" s="9">
        <f>U303-I303</f>
        <v>0</v>
      </c>
      <c r="AF303" s="9">
        <f>V303-J303</f>
        <v>0</v>
      </c>
      <c r="AG303" s="9">
        <f>W303-K303</f>
        <v>0</v>
      </c>
      <c r="AH303" s="9">
        <f>X303-L303</f>
        <v>0</v>
      </c>
      <c r="AI303" s="9">
        <f>Y303-M303</f>
        <v>0</v>
      </c>
      <c r="AJ303" s="9">
        <f>Z303-N303</f>
        <v>0</v>
      </c>
      <c r="AK303" s="9">
        <f>AA303-O303</f>
        <v>0</v>
      </c>
      <c r="AL303" s="9">
        <f t="shared" si="21"/>
        <v>0</v>
      </c>
      <c r="AM303" s="9">
        <f t="shared" si="22"/>
        <v>0</v>
      </c>
    </row>
    <row r="304" spans="1:39" x14ac:dyDescent="0.2">
      <c r="A304" s="9" t="s">
        <v>280</v>
      </c>
      <c r="C304" s="9" t="s">
        <v>238</v>
      </c>
      <c r="D304" s="9" t="s">
        <v>33</v>
      </c>
      <c r="E304" s="9">
        <v>4</v>
      </c>
      <c r="F304" s="9">
        <v>1.85</v>
      </c>
      <c r="G304" s="9">
        <v>1</v>
      </c>
      <c r="H304" s="9">
        <v>0</v>
      </c>
      <c r="I304" s="9">
        <v>1</v>
      </c>
      <c r="J304" s="9">
        <v>0</v>
      </c>
      <c r="K304" s="9">
        <v>0</v>
      </c>
      <c r="L304" s="9">
        <v>1</v>
      </c>
      <c r="M304" s="9">
        <v>0</v>
      </c>
      <c r="N304" s="9">
        <v>0</v>
      </c>
      <c r="O304" s="9">
        <v>0</v>
      </c>
      <c r="P304" s="9">
        <v>1</v>
      </c>
      <c r="Q304" s="9">
        <v>2</v>
      </c>
      <c r="R304" s="9">
        <v>1.5</v>
      </c>
      <c r="S304" s="9">
        <v>2</v>
      </c>
      <c r="T304" s="9">
        <v>0</v>
      </c>
      <c r="U304" s="9">
        <v>0</v>
      </c>
      <c r="V304" s="9">
        <v>0</v>
      </c>
      <c r="W304" s="9">
        <v>1</v>
      </c>
      <c r="X304" s="9">
        <v>1</v>
      </c>
      <c r="Y304" s="9">
        <v>0</v>
      </c>
      <c r="Z304" s="9">
        <v>0</v>
      </c>
      <c r="AA304" s="9">
        <v>0</v>
      </c>
      <c r="AB304" s="9">
        <v>1</v>
      </c>
      <c r="AC304" s="9">
        <f t="shared" si="20"/>
        <v>2</v>
      </c>
      <c r="AD304" s="9">
        <f>T304-(G304+H304)</f>
        <v>-1</v>
      </c>
      <c r="AE304" s="9">
        <f>U304-I304</f>
        <v>-1</v>
      </c>
      <c r="AF304" s="9">
        <f>V304-J304</f>
        <v>0</v>
      </c>
      <c r="AG304" s="9">
        <f>W304-K304</f>
        <v>1</v>
      </c>
      <c r="AH304" s="9">
        <f>X304-L304</f>
        <v>0</v>
      </c>
      <c r="AI304" s="9">
        <f>Y304-M304</f>
        <v>0</v>
      </c>
      <c r="AJ304" s="9">
        <f>Z304-N304</f>
        <v>0</v>
      </c>
      <c r="AK304" s="9">
        <f>AA304-O304</f>
        <v>0</v>
      </c>
      <c r="AL304" s="9">
        <f t="shared" si="21"/>
        <v>-1</v>
      </c>
      <c r="AM304" s="9">
        <f t="shared" si="22"/>
        <v>-1</v>
      </c>
    </row>
    <row r="305" spans="1:39" x14ac:dyDescent="0.2">
      <c r="A305" s="9" t="s">
        <v>280</v>
      </c>
      <c r="C305" s="9" t="s">
        <v>238</v>
      </c>
      <c r="D305" s="9" t="s">
        <v>15</v>
      </c>
      <c r="E305" s="9">
        <v>1</v>
      </c>
      <c r="F305" s="9">
        <v>0.8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1</v>
      </c>
      <c r="Q305" s="9">
        <v>0</v>
      </c>
      <c r="R305" s="9" t="s">
        <v>4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f t="shared" si="20"/>
        <v>0</v>
      </c>
      <c r="AD305" s="9">
        <f>T305-(G305+H305)</f>
        <v>0</v>
      </c>
      <c r="AE305" s="9">
        <f>U305-I305</f>
        <v>0</v>
      </c>
      <c r="AF305" s="9">
        <f>V305-J305</f>
        <v>0</v>
      </c>
      <c r="AG305" s="9">
        <f>W305-K305</f>
        <v>0</v>
      </c>
      <c r="AH305" s="9">
        <f>X305-L305</f>
        <v>0</v>
      </c>
      <c r="AI305" s="9">
        <f>Y305-M305</f>
        <v>0</v>
      </c>
      <c r="AJ305" s="9">
        <f>Z305-N305</f>
        <v>0</v>
      </c>
      <c r="AK305" s="9">
        <f>AA305-O305</f>
        <v>0</v>
      </c>
      <c r="AL305" s="9">
        <f t="shared" si="21"/>
        <v>0</v>
      </c>
      <c r="AM305" s="9">
        <f t="shared" si="22"/>
        <v>0</v>
      </c>
    </row>
    <row r="306" spans="1:39" x14ac:dyDescent="0.2">
      <c r="A306" s="9" t="s">
        <v>280</v>
      </c>
      <c r="C306" s="9" t="s">
        <v>239</v>
      </c>
      <c r="D306" s="9" t="s">
        <v>33</v>
      </c>
      <c r="E306" s="9">
        <v>11</v>
      </c>
      <c r="F306" s="9">
        <v>9.4499999999999993</v>
      </c>
      <c r="G306" s="9">
        <v>2</v>
      </c>
      <c r="H306" s="9">
        <v>0</v>
      </c>
      <c r="I306" s="9">
        <v>0</v>
      </c>
      <c r="J306" s="9">
        <v>0</v>
      </c>
      <c r="K306" s="9">
        <v>2</v>
      </c>
      <c r="L306" s="9">
        <v>0</v>
      </c>
      <c r="M306" s="9">
        <v>0</v>
      </c>
      <c r="N306" s="9">
        <v>0</v>
      </c>
      <c r="O306" s="9">
        <v>0</v>
      </c>
      <c r="P306" s="9">
        <v>1</v>
      </c>
      <c r="Q306" s="9" t="s">
        <v>4</v>
      </c>
      <c r="R306" s="9" t="s">
        <v>4</v>
      </c>
      <c r="S306" s="9">
        <v>4</v>
      </c>
      <c r="T306" s="9">
        <v>1</v>
      </c>
      <c r="U306" s="9">
        <v>1</v>
      </c>
      <c r="V306" s="9">
        <v>0</v>
      </c>
      <c r="W306" s="9">
        <v>0</v>
      </c>
      <c r="X306" s="9">
        <v>2</v>
      </c>
      <c r="Y306" s="9">
        <v>0</v>
      </c>
      <c r="Z306" s="9">
        <v>0</v>
      </c>
      <c r="AA306" s="9">
        <v>0</v>
      </c>
      <c r="AB306" s="9">
        <v>1</v>
      </c>
      <c r="AC306" s="9">
        <f t="shared" si="20"/>
        <v>4</v>
      </c>
      <c r="AD306" s="9">
        <f>T306-(G306+H306)</f>
        <v>-1</v>
      </c>
      <c r="AE306" s="9">
        <f>U306-I306</f>
        <v>1</v>
      </c>
      <c r="AF306" s="9">
        <f>V306-J306</f>
        <v>0</v>
      </c>
      <c r="AG306" s="9">
        <f>W306-K306</f>
        <v>-2</v>
      </c>
      <c r="AH306" s="9">
        <f>X306-L306</f>
        <v>2</v>
      </c>
      <c r="AI306" s="9">
        <f>Y306-M306</f>
        <v>0</v>
      </c>
      <c r="AJ306" s="9">
        <f>Z306-N306</f>
        <v>0</v>
      </c>
      <c r="AK306" s="9">
        <f>AA306-O306</f>
        <v>0</v>
      </c>
      <c r="AL306" s="9">
        <f t="shared" si="21"/>
        <v>-2</v>
      </c>
      <c r="AM306" s="9">
        <f t="shared" si="22"/>
        <v>0</v>
      </c>
    </row>
    <row r="307" spans="1:39" x14ac:dyDescent="0.2">
      <c r="A307" s="9" t="s">
        <v>280</v>
      </c>
      <c r="C307" s="9" t="s">
        <v>239</v>
      </c>
      <c r="D307" s="9" t="s">
        <v>6</v>
      </c>
      <c r="E307" s="9">
        <v>1</v>
      </c>
      <c r="F307" s="9">
        <v>0.1</v>
      </c>
      <c r="G307" s="9">
        <v>0</v>
      </c>
      <c r="H307" s="9">
        <v>0</v>
      </c>
      <c r="I307" s="9">
        <v>1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 t="s">
        <v>4</v>
      </c>
      <c r="R307" s="9" t="s">
        <v>4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 t="s">
        <v>4</v>
      </c>
      <c r="AC307" s="9">
        <f t="shared" si="20"/>
        <v>0</v>
      </c>
      <c r="AD307" s="9">
        <f>T307-(G307+H307)</f>
        <v>0</v>
      </c>
      <c r="AE307" s="9">
        <f>U307-I307</f>
        <v>-1</v>
      </c>
      <c r="AF307" s="9">
        <f>V307-J307</f>
        <v>0</v>
      </c>
      <c r="AG307" s="9">
        <f>W307-K307</f>
        <v>0</v>
      </c>
      <c r="AH307" s="9">
        <f>X307-L307</f>
        <v>0</v>
      </c>
      <c r="AI307" s="9">
        <f>Y307-M307</f>
        <v>0</v>
      </c>
      <c r="AJ307" s="9">
        <f>Z307-N307</f>
        <v>0</v>
      </c>
      <c r="AK307" s="9">
        <f>AA307-O307</f>
        <v>0</v>
      </c>
      <c r="AL307" s="9">
        <f t="shared" si="21"/>
        <v>-1</v>
      </c>
      <c r="AM307" s="9">
        <f t="shared" si="22"/>
        <v>-1</v>
      </c>
    </row>
    <row r="308" spans="1:39" x14ac:dyDescent="0.2">
      <c r="A308" s="9" t="s">
        <v>280</v>
      </c>
      <c r="C308" s="9" t="s">
        <v>177</v>
      </c>
      <c r="D308" s="9" t="s">
        <v>33</v>
      </c>
      <c r="E308" s="9">
        <v>3</v>
      </c>
      <c r="F308" s="9">
        <v>1.7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1</v>
      </c>
      <c r="AC308" s="9">
        <f t="shared" si="20"/>
        <v>0</v>
      </c>
      <c r="AD308" s="9">
        <f>T308-(G308+H308)</f>
        <v>0</v>
      </c>
      <c r="AE308" s="9">
        <f>U308-I308</f>
        <v>0</v>
      </c>
      <c r="AF308" s="9">
        <f>V308-J308</f>
        <v>0</v>
      </c>
      <c r="AG308" s="9">
        <f>W308-K308</f>
        <v>0</v>
      </c>
      <c r="AH308" s="9">
        <f>X308-L308</f>
        <v>0</v>
      </c>
      <c r="AI308" s="9">
        <f>Y308-M308</f>
        <v>0</v>
      </c>
      <c r="AJ308" s="9">
        <f>Z308-N308</f>
        <v>0</v>
      </c>
      <c r="AK308" s="9">
        <f>AA308-O308</f>
        <v>0</v>
      </c>
      <c r="AL308" s="9">
        <f t="shared" si="21"/>
        <v>0</v>
      </c>
      <c r="AM308" s="9">
        <f t="shared" si="22"/>
        <v>0</v>
      </c>
    </row>
    <row r="309" spans="1:39" x14ac:dyDescent="0.2">
      <c r="A309" s="9" t="s">
        <v>280</v>
      </c>
      <c r="C309" s="9" t="s">
        <v>177</v>
      </c>
      <c r="D309" s="9" t="s">
        <v>20</v>
      </c>
      <c r="E309" s="9">
        <v>1</v>
      </c>
      <c r="F309" s="9">
        <v>1</v>
      </c>
      <c r="G309" s="9">
        <v>0</v>
      </c>
      <c r="H309" s="9">
        <v>1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f t="shared" si="20"/>
        <v>0</v>
      </c>
      <c r="AD309" s="9">
        <f>T309-(G309+H309)</f>
        <v>-1</v>
      </c>
      <c r="AE309" s="9">
        <f>U309-I309</f>
        <v>0</v>
      </c>
      <c r="AF309" s="9">
        <f>V309-J309</f>
        <v>0</v>
      </c>
      <c r="AG309" s="9">
        <f>W309-K309</f>
        <v>0</v>
      </c>
      <c r="AH309" s="9">
        <f>X309-L309</f>
        <v>0</v>
      </c>
      <c r="AI309" s="9">
        <f>Y309-M309</f>
        <v>0</v>
      </c>
      <c r="AJ309" s="9">
        <f>Z309-N309</f>
        <v>0</v>
      </c>
      <c r="AK309" s="9">
        <f>AA309-O309</f>
        <v>0</v>
      </c>
      <c r="AL309" s="9">
        <f t="shared" si="21"/>
        <v>-1</v>
      </c>
      <c r="AM309" s="9">
        <f t="shared" si="22"/>
        <v>-1</v>
      </c>
    </row>
    <row r="310" spans="1:39" x14ac:dyDescent="0.2">
      <c r="A310" s="9" t="s">
        <v>280</v>
      </c>
      <c r="C310" s="9" t="s">
        <v>240</v>
      </c>
      <c r="D310" s="9" t="s">
        <v>33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3</v>
      </c>
      <c r="R310" s="9">
        <v>3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f t="shared" si="20"/>
        <v>0</v>
      </c>
      <c r="AD310" s="9">
        <f>T310-(G310+H310)</f>
        <v>0</v>
      </c>
      <c r="AE310" s="9">
        <f>U310-I310</f>
        <v>0</v>
      </c>
      <c r="AF310" s="9">
        <f>V310-J310</f>
        <v>0</v>
      </c>
      <c r="AG310" s="9">
        <f>W310-K310</f>
        <v>0</v>
      </c>
      <c r="AH310" s="9">
        <f>X310-L310</f>
        <v>0</v>
      </c>
      <c r="AI310" s="9">
        <f>Y310-M310</f>
        <v>0</v>
      </c>
      <c r="AJ310" s="9">
        <f>Z310-N310</f>
        <v>0</v>
      </c>
      <c r="AK310" s="9">
        <f>AA310-O310</f>
        <v>0</v>
      </c>
      <c r="AL310" s="9">
        <f t="shared" si="21"/>
        <v>0</v>
      </c>
      <c r="AM310" s="9">
        <f t="shared" si="22"/>
        <v>0</v>
      </c>
    </row>
    <row r="311" spans="1:39" x14ac:dyDescent="0.2">
      <c r="A311" s="9" t="s">
        <v>280</v>
      </c>
      <c r="C311" s="9" t="s">
        <v>241</v>
      </c>
      <c r="D311" s="9" t="s">
        <v>33</v>
      </c>
      <c r="E311" s="9">
        <v>2</v>
      </c>
      <c r="F311" s="9">
        <v>1.5</v>
      </c>
      <c r="G311" s="9">
        <v>0</v>
      </c>
      <c r="H311" s="9">
        <v>0</v>
      </c>
      <c r="I311" s="9">
        <v>1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1</v>
      </c>
      <c r="R311" s="9">
        <v>1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2</v>
      </c>
      <c r="AC311" s="9">
        <f t="shared" si="20"/>
        <v>0</v>
      </c>
      <c r="AD311" s="9">
        <f>T311-(G311+H311)</f>
        <v>0</v>
      </c>
      <c r="AE311" s="9">
        <f>U311-I311</f>
        <v>-1</v>
      </c>
      <c r="AF311" s="9">
        <f>V311-J311</f>
        <v>0</v>
      </c>
      <c r="AG311" s="9">
        <f>W311-K311</f>
        <v>0</v>
      </c>
      <c r="AH311" s="9">
        <f>X311-L311</f>
        <v>0</v>
      </c>
      <c r="AI311" s="9">
        <f>Y311-M311</f>
        <v>0</v>
      </c>
      <c r="AJ311" s="9">
        <f>Z311-N311</f>
        <v>0</v>
      </c>
      <c r="AK311" s="9">
        <f>AA311-O311</f>
        <v>0</v>
      </c>
      <c r="AL311" s="9">
        <f t="shared" si="21"/>
        <v>-1</v>
      </c>
      <c r="AM311" s="9">
        <f t="shared" si="22"/>
        <v>-1</v>
      </c>
    </row>
    <row r="312" spans="1:39" x14ac:dyDescent="0.2">
      <c r="A312" s="9" t="s">
        <v>280</v>
      </c>
      <c r="C312" s="9" t="s">
        <v>242</v>
      </c>
      <c r="D312" s="9" t="s">
        <v>33</v>
      </c>
      <c r="E312" s="9">
        <v>8</v>
      </c>
      <c r="F312" s="9">
        <v>5.2</v>
      </c>
      <c r="G312" s="9">
        <v>2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4</v>
      </c>
      <c r="T312" s="9">
        <v>1</v>
      </c>
      <c r="U312" s="9">
        <v>0</v>
      </c>
      <c r="V312" s="9">
        <v>1</v>
      </c>
      <c r="W312" s="9">
        <v>0</v>
      </c>
      <c r="X312" s="9">
        <v>0</v>
      </c>
      <c r="Y312" s="9">
        <v>2</v>
      </c>
      <c r="Z312" s="9">
        <v>0</v>
      </c>
      <c r="AA312" s="9">
        <v>0</v>
      </c>
      <c r="AB312" s="9">
        <v>2</v>
      </c>
      <c r="AC312" s="9">
        <f t="shared" si="20"/>
        <v>4</v>
      </c>
      <c r="AD312" s="9">
        <f>T312-(G312+H312)</f>
        <v>-1</v>
      </c>
      <c r="AE312" s="9">
        <f>U312-I312</f>
        <v>0</v>
      </c>
      <c r="AF312" s="9">
        <f>V312-J312</f>
        <v>1</v>
      </c>
      <c r="AG312" s="9">
        <f>W312-K312</f>
        <v>0</v>
      </c>
      <c r="AH312" s="9">
        <f>X312-L312</f>
        <v>0</v>
      </c>
      <c r="AI312" s="9">
        <f>Y312-M312</f>
        <v>2</v>
      </c>
      <c r="AJ312" s="9">
        <f>Z312-N312</f>
        <v>0</v>
      </c>
      <c r="AK312" s="9">
        <f>AA312-O312</f>
        <v>0</v>
      </c>
      <c r="AL312" s="9">
        <f t="shared" si="21"/>
        <v>0</v>
      </c>
      <c r="AM312" s="9">
        <f t="shared" si="22"/>
        <v>2</v>
      </c>
    </row>
    <row r="313" spans="1:39" x14ac:dyDescent="0.2">
      <c r="A313" s="9" t="s">
        <v>280</v>
      </c>
      <c r="C313" s="9" t="s">
        <v>243</v>
      </c>
      <c r="D313" s="9" t="s">
        <v>33</v>
      </c>
      <c r="E313" s="9">
        <v>4</v>
      </c>
      <c r="F313" s="9">
        <v>3.61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1</v>
      </c>
      <c r="R313" s="9">
        <v>1</v>
      </c>
      <c r="S313" s="9">
        <v>2</v>
      </c>
      <c r="T313" s="9">
        <v>0</v>
      </c>
      <c r="U313" s="9">
        <v>1</v>
      </c>
      <c r="V313" s="9">
        <v>0</v>
      </c>
      <c r="W313" s="9">
        <v>0</v>
      </c>
      <c r="X313" s="9">
        <v>1</v>
      </c>
      <c r="Y313" s="9">
        <v>0</v>
      </c>
      <c r="Z313" s="9">
        <v>0</v>
      </c>
      <c r="AA313" s="9">
        <v>0</v>
      </c>
      <c r="AB313" s="9">
        <v>1</v>
      </c>
      <c r="AC313" s="9">
        <f t="shared" si="20"/>
        <v>2</v>
      </c>
      <c r="AD313" s="9">
        <f>T313-(G313+H313)</f>
        <v>0</v>
      </c>
      <c r="AE313" s="9">
        <f>U313-I313</f>
        <v>1</v>
      </c>
      <c r="AF313" s="9">
        <f>V313-J313</f>
        <v>0</v>
      </c>
      <c r="AG313" s="9">
        <f>W313-K313</f>
        <v>0</v>
      </c>
      <c r="AH313" s="9">
        <f>X313-L313</f>
        <v>1</v>
      </c>
      <c r="AI313" s="9">
        <f>Y313-M313</f>
        <v>0</v>
      </c>
      <c r="AJ313" s="9">
        <f>Z313-N313</f>
        <v>0</v>
      </c>
      <c r="AK313" s="9">
        <f>AA313-O313</f>
        <v>0</v>
      </c>
      <c r="AL313" s="9">
        <f t="shared" si="21"/>
        <v>1</v>
      </c>
      <c r="AM313" s="9">
        <f t="shared" si="22"/>
        <v>2</v>
      </c>
    </row>
    <row r="314" spans="1:39" x14ac:dyDescent="0.2">
      <c r="A314" s="9" t="s">
        <v>280</v>
      </c>
      <c r="C314" s="9" t="s">
        <v>169</v>
      </c>
      <c r="D314" s="9" t="s">
        <v>33</v>
      </c>
      <c r="E314" s="9">
        <v>1</v>
      </c>
      <c r="F314" s="9">
        <v>1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2</v>
      </c>
      <c r="R314" s="9">
        <v>2</v>
      </c>
      <c r="S314" s="9">
        <v>1</v>
      </c>
      <c r="T314" s="9">
        <v>0</v>
      </c>
      <c r="U314" s="9">
        <v>0</v>
      </c>
      <c r="V314" s="9">
        <v>0</v>
      </c>
      <c r="W314" s="9">
        <v>1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f t="shared" si="20"/>
        <v>1</v>
      </c>
      <c r="AD314" s="9">
        <f>T314-(G314+H314)</f>
        <v>0</v>
      </c>
      <c r="AE314" s="9">
        <f>U314-I314</f>
        <v>0</v>
      </c>
      <c r="AF314" s="9">
        <f>V314-J314</f>
        <v>0</v>
      </c>
      <c r="AG314" s="9">
        <f>W314-K314</f>
        <v>1</v>
      </c>
      <c r="AH314" s="9">
        <f>X314-L314</f>
        <v>0</v>
      </c>
      <c r="AI314" s="9">
        <f>Y314-M314</f>
        <v>0</v>
      </c>
      <c r="AJ314" s="9">
        <f>Z314-N314</f>
        <v>0</v>
      </c>
      <c r="AK314" s="9">
        <f>AA314-O314</f>
        <v>0</v>
      </c>
      <c r="AL314" s="9">
        <f t="shared" si="21"/>
        <v>1</v>
      </c>
      <c r="AM314" s="9">
        <f t="shared" si="22"/>
        <v>1</v>
      </c>
    </row>
    <row r="315" spans="1:39" x14ac:dyDescent="0.2">
      <c r="A315" s="9" t="s">
        <v>280</v>
      </c>
      <c r="C315" s="9" t="s">
        <v>169</v>
      </c>
      <c r="D315" s="9" t="s">
        <v>15</v>
      </c>
      <c r="E315" s="9">
        <v>1</v>
      </c>
      <c r="F315" s="9">
        <v>0.6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 t="s">
        <v>4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f t="shared" si="20"/>
        <v>0</v>
      </c>
      <c r="AD315" s="9">
        <f>T315-(G315+H315)</f>
        <v>0</v>
      </c>
      <c r="AE315" s="9">
        <f>U315-I315</f>
        <v>0</v>
      </c>
      <c r="AF315" s="9">
        <f>V315-J315</f>
        <v>0</v>
      </c>
      <c r="AG315" s="9">
        <f>W315-K315</f>
        <v>0</v>
      </c>
      <c r="AH315" s="9">
        <f>X315-L315</f>
        <v>0</v>
      </c>
      <c r="AI315" s="9">
        <f>Y315-M315</f>
        <v>0</v>
      </c>
      <c r="AJ315" s="9">
        <f>Z315-N315</f>
        <v>0</v>
      </c>
      <c r="AK315" s="9">
        <f>AA315-O315</f>
        <v>0</v>
      </c>
      <c r="AL315" s="9">
        <f t="shared" si="21"/>
        <v>0</v>
      </c>
      <c r="AM315" s="9">
        <f t="shared" si="22"/>
        <v>0</v>
      </c>
    </row>
    <row r="316" spans="1:39" x14ac:dyDescent="0.2">
      <c r="A316" s="9" t="s">
        <v>280</v>
      </c>
      <c r="C316" s="9" t="s">
        <v>244</v>
      </c>
      <c r="D316" s="9" t="s">
        <v>33</v>
      </c>
      <c r="E316" s="9">
        <v>3</v>
      </c>
      <c r="F316" s="9">
        <v>0.25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1</v>
      </c>
      <c r="R316" s="9">
        <v>0.5</v>
      </c>
      <c r="S316" s="9">
        <v>2</v>
      </c>
      <c r="T316" s="9">
        <v>0</v>
      </c>
      <c r="U316" s="9">
        <v>0</v>
      </c>
      <c r="V316" s="9">
        <v>0</v>
      </c>
      <c r="W316" s="9">
        <v>1</v>
      </c>
      <c r="X316" s="9">
        <v>1</v>
      </c>
      <c r="Y316" s="9">
        <v>0</v>
      </c>
      <c r="Z316" s="9">
        <v>0</v>
      </c>
      <c r="AA316" s="9">
        <v>0</v>
      </c>
      <c r="AB316" s="9">
        <v>1</v>
      </c>
      <c r="AC316" s="9">
        <f t="shared" si="20"/>
        <v>2</v>
      </c>
      <c r="AD316" s="9">
        <f>T316-(G316+H316)</f>
        <v>0</v>
      </c>
      <c r="AE316" s="9">
        <f>U316-I316</f>
        <v>0</v>
      </c>
      <c r="AF316" s="9">
        <f>V316-J316</f>
        <v>0</v>
      </c>
      <c r="AG316" s="9">
        <f>W316-K316</f>
        <v>1</v>
      </c>
      <c r="AH316" s="9">
        <f>X316-L316</f>
        <v>1</v>
      </c>
      <c r="AI316" s="9">
        <f>Y316-M316</f>
        <v>0</v>
      </c>
      <c r="AJ316" s="9">
        <f>Z316-N316</f>
        <v>0</v>
      </c>
      <c r="AK316" s="9">
        <f>AA316-O316</f>
        <v>0</v>
      </c>
      <c r="AL316" s="9">
        <f t="shared" si="21"/>
        <v>1</v>
      </c>
      <c r="AM316" s="9">
        <f t="shared" si="22"/>
        <v>2</v>
      </c>
    </row>
    <row r="317" spans="1:39" x14ac:dyDescent="0.2">
      <c r="A317" s="9" t="s">
        <v>280</v>
      </c>
      <c r="C317" s="9" t="s">
        <v>245</v>
      </c>
      <c r="D317" s="9" t="s">
        <v>33</v>
      </c>
      <c r="E317" s="9">
        <v>5</v>
      </c>
      <c r="F317" s="9">
        <v>3.8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2</v>
      </c>
      <c r="R317" s="9">
        <v>1.5</v>
      </c>
      <c r="S317" s="9">
        <v>5</v>
      </c>
      <c r="T317" s="9">
        <v>2</v>
      </c>
      <c r="U317" s="9">
        <v>1</v>
      </c>
      <c r="V317" s="9">
        <v>0</v>
      </c>
      <c r="W317" s="9">
        <v>1</v>
      </c>
      <c r="X317" s="9">
        <v>1</v>
      </c>
      <c r="Y317" s="9">
        <v>0</v>
      </c>
      <c r="Z317" s="9">
        <v>0</v>
      </c>
      <c r="AA317" s="9">
        <v>0</v>
      </c>
      <c r="AB317" s="9">
        <v>2</v>
      </c>
      <c r="AC317" s="9">
        <f t="shared" si="20"/>
        <v>5</v>
      </c>
      <c r="AD317" s="9">
        <f>T317-(G317+H317)</f>
        <v>2</v>
      </c>
      <c r="AE317" s="9">
        <f>U317-I317</f>
        <v>1</v>
      </c>
      <c r="AF317" s="9">
        <f>V317-J317</f>
        <v>0</v>
      </c>
      <c r="AG317" s="9">
        <f>W317-K317</f>
        <v>1</v>
      </c>
      <c r="AH317" s="9">
        <f>X317-L317</f>
        <v>1</v>
      </c>
      <c r="AI317" s="9">
        <f>Y317-M317</f>
        <v>0</v>
      </c>
      <c r="AJ317" s="9">
        <f>Z317-N317</f>
        <v>0</v>
      </c>
      <c r="AK317" s="9">
        <f>AA317-O317</f>
        <v>0</v>
      </c>
      <c r="AL317" s="9">
        <f t="shared" si="21"/>
        <v>4</v>
      </c>
      <c r="AM317" s="9">
        <f t="shared" si="22"/>
        <v>5</v>
      </c>
    </row>
    <row r="318" spans="1:39" x14ac:dyDescent="0.2">
      <c r="A318" s="9" t="s">
        <v>280</v>
      </c>
      <c r="C318" s="9" t="s">
        <v>246</v>
      </c>
      <c r="D318" s="9" t="s">
        <v>33</v>
      </c>
      <c r="E318" s="9">
        <v>3</v>
      </c>
      <c r="F318" s="9">
        <v>2.2999999999999998</v>
      </c>
      <c r="G318" s="9">
        <v>0</v>
      </c>
      <c r="H318" s="9">
        <v>0</v>
      </c>
      <c r="I318" s="9">
        <v>0</v>
      </c>
      <c r="J318" s="9">
        <v>1</v>
      </c>
      <c r="K318" s="9">
        <v>0</v>
      </c>
      <c r="L318" s="9">
        <v>0</v>
      </c>
      <c r="M318" s="9">
        <v>1</v>
      </c>
      <c r="N318" s="9">
        <v>0</v>
      </c>
      <c r="O318" s="9">
        <v>0</v>
      </c>
      <c r="P318" s="9">
        <v>0</v>
      </c>
      <c r="Q318" s="9">
        <v>0</v>
      </c>
      <c r="R318" s="9" t="s">
        <v>4</v>
      </c>
      <c r="S318" s="9">
        <v>1</v>
      </c>
      <c r="T318" s="9">
        <v>0</v>
      </c>
      <c r="U318" s="9">
        <v>0</v>
      </c>
      <c r="V318" s="9">
        <v>0</v>
      </c>
      <c r="W318" s="9">
        <v>1</v>
      </c>
      <c r="X318" s="9">
        <v>0</v>
      </c>
      <c r="Y318" s="9">
        <v>0</v>
      </c>
      <c r="Z318" s="9">
        <v>0</v>
      </c>
      <c r="AA318" s="9">
        <v>0</v>
      </c>
      <c r="AB318" s="9">
        <v>1</v>
      </c>
      <c r="AC318" s="9">
        <f t="shared" si="20"/>
        <v>1</v>
      </c>
      <c r="AD318" s="9">
        <f>T318-(G318+H318)</f>
        <v>0</v>
      </c>
      <c r="AE318" s="9">
        <f>U318-I318</f>
        <v>0</v>
      </c>
      <c r="AF318" s="9">
        <f>V318-J318</f>
        <v>-1</v>
      </c>
      <c r="AG318" s="9">
        <f>W318-K318</f>
        <v>1</v>
      </c>
      <c r="AH318" s="9">
        <f>X318-L318</f>
        <v>0</v>
      </c>
      <c r="AI318" s="9">
        <f>Y318-M318</f>
        <v>-1</v>
      </c>
      <c r="AJ318" s="9">
        <f>Z318-N318</f>
        <v>0</v>
      </c>
      <c r="AK318" s="9">
        <f>AA318-O318</f>
        <v>0</v>
      </c>
      <c r="AL318" s="9">
        <f t="shared" si="21"/>
        <v>0</v>
      </c>
      <c r="AM318" s="9">
        <f t="shared" si="22"/>
        <v>-1</v>
      </c>
    </row>
    <row r="319" spans="1:39" x14ac:dyDescent="0.2">
      <c r="A319" s="9" t="s">
        <v>280</v>
      </c>
      <c r="C319" s="9" t="s">
        <v>247</v>
      </c>
      <c r="D319" s="9" t="s">
        <v>26</v>
      </c>
      <c r="E319" s="9">
        <v>1</v>
      </c>
      <c r="F319" s="9">
        <v>0.4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f t="shared" si="20"/>
        <v>0</v>
      </c>
      <c r="AD319" s="9">
        <f>T319-(G319+H319)</f>
        <v>0</v>
      </c>
      <c r="AE319" s="9">
        <f>U319-I319</f>
        <v>0</v>
      </c>
      <c r="AF319" s="9">
        <f>V319-J319</f>
        <v>0</v>
      </c>
      <c r="AG319" s="9">
        <f>W319-K319</f>
        <v>-1</v>
      </c>
      <c r="AH319" s="9">
        <f>X319-L319</f>
        <v>0</v>
      </c>
      <c r="AI319" s="9">
        <f>Y319-M319</f>
        <v>0</v>
      </c>
      <c r="AJ319" s="9">
        <f>Z319-N319</f>
        <v>0</v>
      </c>
      <c r="AK319" s="9">
        <f>AA319-O319</f>
        <v>0</v>
      </c>
      <c r="AL319" s="9">
        <f t="shared" si="21"/>
        <v>-1</v>
      </c>
      <c r="AM319" s="9">
        <f t="shared" si="22"/>
        <v>-1</v>
      </c>
    </row>
    <row r="320" spans="1:39" x14ac:dyDescent="0.2">
      <c r="A320" s="9" t="s">
        <v>280</v>
      </c>
      <c r="C320" s="9" t="s">
        <v>248</v>
      </c>
      <c r="D320" s="9" t="s">
        <v>33</v>
      </c>
      <c r="E320" s="9">
        <v>4</v>
      </c>
      <c r="F320" s="9">
        <v>2.95</v>
      </c>
      <c r="G320" s="9">
        <v>1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1</v>
      </c>
      <c r="R320" s="9">
        <v>1</v>
      </c>
      <c r="S320" s="9">
        <v>3</v>
      </c>
      <c r="T320" s="9">
        <v>1</v>
      </c>
      <c r="U320" s="9">
        <v>0</v>
      </c>
      <c r="V320" s="9">
        <v>1</v>
      </c>
      <c r="W320" s="9">
        <v>1</v>
      </c>
      <c r="X320" s="9">
        <v>0</v>
      </c>
      <c r="Y320" s="9">
        <v>0</v>
      </c>
      <c r="Z320" s="9">
        <v>0</v>
      </c>
      <c r="AA320" s="9">
        <v>0</v>
      </c>
      <c r="AB320" s="9">
        <v>1</v>
      </c>
      <c r="AC320" s="9">
        <f t="shared" si="20"/>
        <v>3</v>
      </c>
      <c r="AD320" s="9">
        <f>T320-(G320+H320)</f>
        <v>0</v>
      </c>
      <c r="AE320" s="9">
        <f>U320-I320</f>
        <v>0</v>
      </c>
      <c r="AF320" s="9">
        <f>V320-J320</f>
        <v>1</v>
      </c>
      <c r="AG320" s="9">
        <f>W320-K320</f>
        <v>1</v>
      </c>
      <c r="AH320" s="9">
        <f>X320-L320</f>
        <v>0</v>
      </c>
      <c r="AI320" s="9">
        <f>Y320-M320</f>
        <v>0</v>
      </c>
      <c r="AJ320" s="9">
        <f>Z320-N320</f>
        <v>0</v>
      </c>
      <c r="AK320" s="9">
        <f>AA320-O320</f>
        <v>0</v>
      </c>
      <c r="AL320" s="9">
        <f t="shared" si="21"/>
        <v>2</v>
      </c>
      <c r="AM320" s="9">
        <f t="shared" si="22"/>
        <v>2</v>
      </c>
    </row>
    <row r="321" spans="1:39" x14ac:dyDescent="0.2">
      <c r="A321" s="9" t="s">
        <v>280</v>
      </c>
      <c r="C321" s="9" t="s">
        <v>248</v>
      </c>
      <c r="D321" s="9" t="s">
        <v>15</v>
      </c>
      <c r="E321" s="9">
        <v>1</v>
      </c>
      <c r="F321" s="9">
        <v>1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 t="s">
        <v>4</v>
      </c>
      <c r="AC321" s="9">
        <f t="shared" si="20"/>
        <v>0</v>
      </c>
      <c r="AD321" s="9">
        <f>T321-(G321+H321)</f>
        <v>0</v>
      </c>
      <c r="AE321" s="9">
        <f>U321-I321</f>
        <v>0</v>
      </c>
      <c r="AF321" s="9">
        <f>V321-J321</f>
        <v>0</v>
      </c>
      <c r="AG321" s="9">
        <f>W321-K321</f>
        <v>0</v>
      </c>
      <c r="AH321" s="9">
        <f>X321-L321</f>
        <v>0</v>
      </c>
      <c r="AI321" s="9">
        <f>Y321-M321</f>
        <v>0</v>
      </c>
      <c r="AJ321" s="9">
        <f>Z321-N321</f>
        <v>0</v>
      </c>
      <c r="AK321" s="9">
        <f>AA321-O321</f>
        <v>0</v>
      </c>
      <c r="AL321" s="9">
        <f t="shared" si="21"/>
        <v>0</v>
      </c>
      <c r="AM321" s="9">
        <f t="shared" si="22"/>
        <v>0</v>
      </c>
    </row>
    <row r="322" spans="1:39" x14ac:dyDescent="0.2">
      <c r="A322" s="9" t="s">
        <v>280</v>
      </c>
      <c r="C322" s="9" t="s">
        <v>249</v>
      </c>
      <c r="D322" s="9" t="s">
        <v>33</v>
      </c>
      <c r="E322" s="9">
        <v>3</v>
      </c>
      <c r="F322" s="9">
        <v>2.5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 t="s">
        <v>4</v>
      </c>
      <c r="R322" s="9" t="s">
        <v>4</v>
      </c>
      <c r="S322" s="9">
        <v>2</v>
      </c>
      <c r="T322" s="9">
        <v>0</v>
      </c>
      <c r="U322" s="9">
        <v>0</v>
      </c>
      <c r="V322" s="9">
        <v>1</v>
      </c>
      <c r="W322" s="9">
        <v>0</v>
      </c>
      <c r="X322" s="9">
        <v>0</v>
      </c>
      <c r="Y322" s="9">
        <v>1</v>
      </c>
      <c r="Z322" s="9">
        <v>0</v>
      </c>
      <c r="AA322" s="9">
        <v>0</v>
      </c>
      <c r="AB322" s="9" t="s">
        <v>4</v>
      </c>
      <c r="AC322" s="9">
        <f t="shared" si="20"/>
        <v>2</v>
      </c>
      <c r="AD322" s="9">
        <f>T322-(G322+H322)</f>
        <v>0</v>
      </c>
      <c r="AE322" s="9">
        <f>U322-I322</f>
        <v>0</v>
      </c>
      <c r="AF322" s="9">
        <f>V322-J322</f>
        <v>1</v>
      </c>
      <c r="AG322" s="9">
        <f>W322-K322</f>
        <v>0</v>
      </c>
      <c r="AH322" s="9">
        <f>X322-L322</f>
        <v>0</v>
      </c>
      <c r="AI322" s="9">
        <f>Y322-M322</f>
        <v>1</v>
      </c>
      <c r="AJ322" s="9">
        <f>Z322-N322</f>
        <v>0</v>
      </c>
      <c r="AK322" s="9">
        <f>AA322-O322</f>
        <v>0</v>
      </c>
      <c r="AL322" s="9">
        <f t="shared" si="21"/>
        <v>1</v>
      </c>
      <c r="AM322" s="9">
        <f t="shared" si="22"/>
        <v>2</v>
      </c>
    </row>
    <row r="323" spans="1:39" x14ac:dyDescent="0.2">
      <c r="A323" s="9" t="s">
        <v>280</v>
      </c>
      <c r="C323" s="9" t="s">
        <v>250</v>
      </c>
      <c r="D323" s="9" t="s">
        <v>33</v>
      </c>
      <c r="E323" s="9">
        <v>3</v>
      </c>
      <c r="F323" s="9">
        <v>2.25</v>
      </c>
      <c r="G323" s="9">
        <v>0</v>
      </c>
      <c r="H323" s="9">
        <v>0</v>
      </c>
      <c r="I323" s="9">
        <v>1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3</v>
      </c>
      <c r="R323" s="9">
        <v>2.2000000000000002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2</v>
      </c>
      <c r="AC323" s="9">
        <f t="shared" si="20"/>
        <v>0</v>
      </c>
      <c r="AD323" s="9">
        <f>T323-(G323+H323)</f>
        <v>0</v>
      </c>
      <c r="AE323" s="9">
        <f>U323-I323</f>
        <v>-1</v>
      </c>
      <c r="AF323" s="9">
        <f>V323-J323</f>
        <v>0</v>
      </c>
      <c r="AG323" s="9">
        <f>W323-K323</f>
        <v>0</v>
      </c>
      <c r="AH323" s="9">
        <f>X323-L323</f>
        <v>0</v>
      </c>
      <c r="AI323" s="9">
        <f>Y323-M323</f>
        <v>0</v>
      </c>
      <c r="AJ323" s="9">
        <f>Z323-N323</f>
        <v>0</v>
      </c>
      <c r="AK323" s="9">
        <f>AA323-O323</f>
        <v>0</v>
      </c>
      <c r="AL323" s="9">
        <f t="shared" si="21"/>
        <v>-1</v>
      </c>
      <c r="AM323" s="9">
        <f t="shared" si="22"/>
        <v>-1</v>
      </c>
    </row>
    <row r="324" spans="1:39" x14ac:dyDescent="0.2">
      <c r="A324" s="9" t="s">
        <v>280</v>
      </c>
      <c r="C324" s="9" t="s">
        <v>251</v>
      </c>
      <c r="D324" s="9" t="s">
        <v>33</v>
      </c>
      <c r="E324" s="9">
        <v>4</v>
      </c>
      <c r="F324" s="9">
        <v>3.3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1</v>
      </c>
      <c r="R324" s="9">
        <v>1</v>
      </c>
      <c r="S324" s="9">
        <v>1</v>
      </c>
      <c r="T324" s="9">
        <v>0</v>
      </c>
      <c r="U324" s="9">
        <v>0</v>
      </c>
      <c r="V324" s="9">
        <v>0</v>
      </c>
      <c r="W324" s="9">
        <v>0</v>
      </c>
      <c r="X324" s="9">
        <v>1</v>
      </c>
      <c r="Y324" s="9">
        <v>0</v>
      </c>
      <c r="Z324" s="9">
        <v>0</v>
      </c>
      <c r="AA324" s="9">
        <v>0</v>
      </c>
      <c r="AB324" s="9">
        <v>1</v>
      </c>
      <c r="AC324" s="9">
        <f t="shared" si="20"/>
        <v>1</v>
      </c>
      <c r="AD324" s="9">
        <f>T324-(G324+H324)</f>
        <v>0</v>
      </c>
      <c r="AE324" s="9">
        <f>U324-I324</f>
        <v>0</v>
      </c>
      <c r="AF324" s="9">
        <f>V324-J324</f>
        <v>0</v>
      </c>
      <c r="AG324" s="9">
        <f>W324-K324</f>
        <v>0</v>
      </c>
      <c r="AH324" s="9">
        <f>X324-L324</f>
        <v>1</v>
      </c>
      <c r="AI324" s="9">
        <f>Y324-M324</f>
        <v>0</v>
      </c>
      <c r="AJ324" s="9">
        <f>Z324-N324</f>
        <v>0</v>
      </c>
      <c r="AK324" s="9">
        <f>AA324-O324</f>
        <v>0</v>
      </c>
      <c r="AL324" s="9">
        <f t="shared" si="21"/>
        <v>0</v>
      </c>
      <c r="AM324" s="9">
        <f t="shared" si="22"/>
        <v>1</v>
      </c>
    </row>
    <row r="325" spans="1:39" x14ac:dyDescent="0.2">
      <c r="A325" s="9" t="s">
        <v>280</v>
      </c>
      <c r="C325" s="9" t="s">
        <v>252</v>
      </c>
      <c r="D325" s="9" t="s">
        <v>75</v>
      </c>
      <c r="E325" s="9">
        <v>2</v>
      </c>
      <c r="F325" s="9">
        <v>1.2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1</v>
      </c>
      <c r="M325" s="9">
        <v>0</v>
      </c>
      <c r="N325" s="9">
        <v>0</v>
      </c>
      <c r="O325" s="9">
        <v>0</v>
      </c>
      <c r="P325" s="9">
        <v>1</v>
      </c>
      <c r="Q325" s="9">
        <v>4</v>
      </c>
      <c r="R325" s="9">
        <v>3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f t="shared" si="20"/>
        <v>0</v>
      </c>
      <c r="AD325" s="9">
        <f>T325-(G325+H325)</f>
        <v>0</v>
      </c>
      <c r="AE325" s="9">
        <f>U325-I325</f>
        <v>0</v>
      </c>
      <c r="AF325" s="9">
        <f>V325-J325</f>
        <v>0</v>
      </c>
      <c r="AG325" s="9">
        <f>W325-K325</f>
        <v>0</v>
      </c>
      <c r="AH325" s="9">
        <f>X325-L325</f>
        <v>-1</v>
      </c>
      <c r="AI325" s="9">
        <f>Y325-M325</f>
        <v>0</v>
      </c>
      <c r="AJ325" s="9">
        <f>Z325-N325</f>
        <v>0</v>
      </c>
      <c r="AK325" s="9">
        <f>AA325-O325</f>
        <v>0</v>
      </c>
      <c r="AL325" s="9">
        <f t="shared" si="21"/>
        <v>0</v>
      </c>
      <c r="AM325" s="9">
        <f t="shared" si="22"/>
        <v>-1</v>
      </c>
    </row>
    <row r="326" spans="1:39" x14ac:dyDescent="0.2">
      <c r="A326" s="9" t="s">
        <v>280</v>
      </c>
      <c r="C326" s="9" t="s">
        <v>184</v>
      </c>
      <c r="D326" s="9" t="s">
        <v>75</v>
      </c>
      <c r="E326" s="9">
        <v>1</v>
      </c>
      <c r="F326" s="9">
        <v>1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1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f t="shared" si="20"/>
        <v>0</v>
      </c>
      <c r="AD326" s="9">
        <f>T326-(G326+H326)</f>
        <v>0</v>
      </c>
      <c r="AE326" s="9">
        <f>U326-I326</f>
        <v>0</v>
      </c>
      <c r="AF326" s="9">
        <f>V326-J326</f>
        <v>0</v>
      </c>
      <c r="AG326" s="9">
        <f>W326-K326</f>
        <v>0</v>
      </c>
      <c r="AH326" s="9">
        <f>X326-L326</f>
        <v>-1</v>
      </c>
      <c r="AI326" s="9">
        <f>Y326-M326</f>
        <v>0</v>
      </c>
      <c r="AJ326" s="9">
        <f>Z326-N326</f>
        <v>0</v>
      </c>
      <c r="AK326" s="9">
        <f>AA326-O326</f>
        <v>0</v>
      </c>
      <c r="AL326" s="9">
        <f t="shared" si="21"/>
        <v>0</v>
      </c>
      <c r="AM326" s="9">
        <f t="shared" si="22"/>
        <v>-1</v>
      </c>
    </row>
    <row r="327" spans="1:39" x14ac:dyDescent="0.2">
      <c r="A327" s="9" t="s">
        <v>280</v>
      </c>
      <c r="C327" s="9" t="s">
        <v>253</v>
      </c>
      <c r="D327" s="9" t="s">
        <v>33</v>
      </c>
      <c r="E327" s="9">
        <v>3</v>
      </c>
      <c r="F327" s="9">
        <v>2.85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1</v>
      </c>
      <c r="T327" s="9">
        <v>0</v>
      </c>
      <c r="U327" s="9">
        <v>0</v>
      </c>
      <c r="V327" s="9">
        <v>1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1</v>
      </c>
      <c r="AC327" s="9">
        <f t="shared" si="20"/>
        <v>1</v>
      </c>
      <c r="AD327" s="9">
        <f>T327-(G327+H327)</f>
        <v>0</v>
      </c>
      <c r="AE327" s="9">
        <f>U327-I327</f>
        <v>0</v>
      </c>
      <c r="AF327" s="9">
        <f>V327-J327</f>
        <v>1</v>
      </c>
      <c r="AG327" s="9">
        <f>W327-K327</f>
        <v>0</v>
      </c>
      <c r="AH327" s="9">
        <f>X327-L327</f>
        <v>0</v>
      </c>
      <c r="AI327" s="9">
        <f>Y327-M327</f>
        <v>0</v>
      </c>
      <c r="AJ327" s="9">
        <f>Z327-N327</f>
        <v>0</v>
      </c>
      <c r="AK327" s="9">
        <f>AA327-O327</f>
        <v>0</v>
      </c>
      <c r="AL327" s="9">
        <f t="shared" si="21"/>
        <v>1</v>
      </c>
      <c r="AM327" s="9">
        <f t="shared" si="22"/>
        <v>1</v>
      </c>
    </row>
    <row r="328" spans="1:39" x14ac:dyDescent="0.2">
      <c r="A328" s="9" t="s">
        <v>280</v>
      </c>
      <c r="C328" s="9" t="s">
        <v>254</v>
      </c>
      <c r="D328" s="9" t="s">
        <v>26</v>
      </c>
      <c r="E328" s="9">
        <v>1</v>
      </c>
      <c r="F328" s="9">
        <v>0.2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1</v>
      </c>
      <c r="R328" s="9">
        <v>0.2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f t="shared" si="20"/>
        <v>0</v>
      </c>
      <c r="AD328" s="9">
        <f>T328-(G328+H328)</f>
        <v>0</v>
      </c>
      <c r="AE328" s="9">
        <f>U328-I328</f>
        <v>0</v>
      </c>
      <c r="AF328" s="9">
        <f>V328-J328</f>
        <v>0</v>
      </c>
      <c r="AG328" s="9">
        <f>W328-K328</f>
        <v>0</v>
      </c>
      <c r="AH328" s="9">
        <f>X328-L328</f>
        <v>0</v>
      </c>
      <c r="AI328" s="9">
        <f>Y328-M328</f>
        <v>0</v>
      </c>
      <c r="AJ328" s="9">
        <f>Z328-N328</f>
        <v>0</v>
      </c>
      <c r="AK328" s="9">
        <f>AA328-O328</f>
        <v>0</v>
      </c>
      <c r="AL328" s="9">
        <f t="shared" si="21"/>
        <v>0</v>
      </c>
      <c r="AM328" s="9">
        <f t="shared" si="22"/>
        <v>0</v>
      </c>
    </row>
    <row r="329" spans="1:39" x14ac:dyDescent="0.2">
      <c r="A329" s="9" t="s">
        <v>280</v>
      </c>
      <c r="C329" s="9" t="s">
        <v>254</v>
      </c>
      <c r="D329" s="9" t="s">
        <v>26</v>
      </c>
      <c r="E329" s="9">
        <v>1</v>
      </c>
      <c r="F329" s="9">
        <v>0.2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f t="shared" si="20"/>
        <v>0</v>
      </c>
      <c r="AD329" s="9">
        <f>T329-(G329+H329)</f>
        <v>0</v>
      </c>
      <c r="AE329" s="9">
        <f>U329-I329</f>
        <v>0</v>
      </c>
      <c r="AF329" s="9">
        <f>V329-J329</f>
        <v>0</v>
      </c>
      <c r="AG329" s="9">
        <f>W329-K329</f>
        <v>0</v>
      </c>
      <c r="AH329" s="9">
        <f>X329-L329</f>
        <v>0</v>
      </c>
      <c r="AI329" s="9">
        <f>Y329-M329</f>
        <v>0</v>
      </c>
      <c r="AJ329" s="9">
        <f>Z329-N329</f>
        <v>0</v>
      </c>
      <c r="AK329" s="9">
        <f>AA329-O329</f>
        <v>0</v>
      </c>
      <c r="AL329" s="9">
        <f t="shared" si="21"/>
        <v>0</v>
      </c>
      <c r="AM329" s="9">
        <f t="shared" si="22"/>
        <v>0</v>
      </c>
    </row>
    <row r="330" spans="1:39" x14ac:dyDescent="0.2">
      <c r="A330" s="9" t="s">
        <v>280</v>
      </c>
      <c r="C330" s="9" t="s">
        <v>255</v>
      </c>
      <c r="D330" s="9" t="s">
        <v>187</v>
      </c>
      <c r="E330" s="9">
        <v>1</v>
      </c>
      <c r="F330" s="9">
        <v>0.5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 t="s">
        <v>4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f t="shared" si="20"/>
        <v>0</v>
      </c>
      <c r="AD330" s="9">
        <f>T330-(G330+H330)</f>
        <v>0</v>
      </c>
      <c r="AE330" s="9">
        <f>U330-I330</f>
        <v>0</v>
      </c>
      <c r="AF330" s="9">
        <f>V330-J330</f>
        <v>0</v>
      </c>
      <c r="AG330" s="9">
        <f>W330-K330</f>
        <v>0</v>
      </c>
      <c r="AH330" s="9">
        <f>X330-L330</f>
        <v>0</v>
      </c>
      <c r="AI330" s="9">
        <f>Y330-M330</f>
        <v>0</v>
      </c>
      <c r="AJ330" s="9">
        <f>Z330-N330</f>
        <v>0</v>
      </c>
      <c r="AK330" s="9">
        <f>AA330-O330</f>
        <v>0</v>
      </c>
      <c r="AL330" s="9">
        <f t="shared" si="21"/>
        <v>0</v>
      </c>
      <c r="AM330" s="9">
        <f t="shared" si="22"/>
        <v>0</v>
      </c>
    </row>
    <row r="331" spans="1:39" x14ac:dyDescent="0.2">
      <c r="A331" s="9" t="s">
        <v>280</v>
      </c>
      <c r="C331" s="9" t="s">
        <v>177</v>
      </c>
      <c r="D331" s="9" t="s">
        <v>33</v>
      </c>
      <c r="E331" s="9">
        <v>4</v>
      </c>
      <c r="F331" s="9">
        <v>3.5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1</v>
      </c>
      <c r="T331" s="9">
        <v>0</v>
      </c>
      <c r="U331" s="9">
        <v>0</v>
      </c>
      <c r="V331" s="9">
        <v>0</v>
      </c>
      <c r="W331" s="9">
        <v>1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f t="shared" ref="AC331:AC368" si="23">SUM(T331:AA331)</f>
        <v>1</v>
      </c>
      <c r="AD331" s="9">
        <f>T331-(G331+H331)</f>
        <v>0</v>
      </c>
      <c r="AE331" s="9">
        <f>U331-I331</f>
        <v>0</v>
      </c>
      <c r="AF331" s="9">
        <f>V331-J331</f>
        <v>0</v>
      </c>
      <c r="AG331" s="9">
        <f>W331-K331</f>
        <v>1</v>
      </c>
      <c r="AH331" s="9">
        <f>X331-L331</f>
        <v>0</v>
      </c>
      <c r="AI331" s="9">
        <f>Y331-M331</f>
        <v>0</v>
      </c>
      <c r="AJ331" s="9">
        <f>Z331-N331</f>
        <v>0</v>
      </c>
      <c r="AK331" s="9">
        <f>AA331-O331</f>
        <v>0</v>
      </c>
      <c r="AL331" s="9">
        <f t="shared" ref="AL331:AL367" si="24">SUM(AD331:AG331)</f>
        <v>1</v>
      </c>
      <c r="AM331" s="9">
        <f t="shared" ref="AM331:AM367" si="25">SUM(AD331:AK331)</f>
        <v>1</v>
      </c>
    </row>
    <row r="332" spans="1:39" x14ac:dyDescent="0.2">
      <c r="A332" s="9" t="s">
        <v>280</v>
      </c>
      <c r="C332" s="9" t="s">
        <v>256</v>
      </c>
      <c r="D332" s="9" t="s">
        <v>33</v>
      </c>
      <c r="E332" s="9">
        <v>16</v>
      </c>
      <c r="F332" s="9">
        <v>12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2</v>
      </c>
      <c r="P332" s="9">
        <v>2</v>
      </c>
      <c r="Q332" s="9">
        <v>1</v>
      </c>
      <c r="R332" s="9">
        <v>1</v>
      </c>
      <c r="S332" s="9">
        <v>8</v>
      </c>
      <c r="T332" s="9">
        <v>2</v>
      </c>
      <c r="U332" s="9">
        <v>1</v>
      </c>
      <c r="V332" s="9">
        <v>0</v>
      </c>
      <c r="W332" s="9">
        <v>2</v>
      </c>
      <c r="X332" s="9">
        <v>1</v>
      </c>
      <c r="Y332" s="9">
        <v>2</v>
      </c>
      <c r="Z332" s="9">
        <v>0</v>
      </c>
      <c r="AA332" s="9">
        <v>0</v>
      </c>
      <c r="AB332" s="9">
        <v>2</v>
      </c>
      <c r="AC332" s="9">
        <f t="shared" si="23"/>
        <v>8</v>
      </c>
      <c r="AD332" s="9">
        <f>T332-(G332+H332)</f>
        <v>2</v>
      </c>
      <c r="AE332" s="9">
        <f>U332-I332</f>
        <v>1</v>
      </c>
      <c r="AF332" s="9">
        <f>V332-J332</f>
        <v>0</v>
      </c>
      <c r="AG332" s="9">
        <f>W332-K332</f>
        <v>2</v>
      </c>
      <c r="AH332" s="9">
        <f>X332-L332</f>
        <v>1</v>
      </c>
      <c r="AI332" s="9">
        <f>Y332-M332</f>
        <v>2</v>
      </c>
      <c r="AJ332" s="9">
        <f>Z332-N332</f>
        <v>0</v>
      </c>
      <c r="AK332" s="9">
        <f>AA332-O332</f>
        <v>-2</v>
      </c>
      <c r="AL332" s="9">
        <f t="shared" si="24"/>
        <v>5</v>
      </c>
      <c r="AM332" s="9">
        <f t="shared" si="25"/>
        <v>6</v>
      </c>
    </row>
    <row r="333" spans="1:39" x14ac:dyDescent="0.2">
      <c r="A333" s="9" t="s">
        <v>280</v>
      </c>
      <c r="C333" s="9" t="s">
        <v>257</v>
      </c>
      <c r="D333" s="9" t="s">
        <v>75</v>
      </c>
      <c r="E333" s="9">
        <v>2</v>
      </c>
      <c r="F333" s="9">
        <v>1.75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</v>
      </c>
      <c r="R333" s="9">
        <v>1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f t="shared" si="23"/>
        <v>0</v>
      </c>
      <c r="AD333" s="9">
        <f>T333-(G333+H333)</f>
        <v>0</v>
      </c>
      <c r="AE333" s="9">
        <f>U333-I333</f>
        <v>0</v>
      </c>
      <c r="AF333" s="9">
        <f>V333-J333</f>
        <v>0</v>
      </c>
      <c r="AG333" s="9">
        <f>W333-K333</f>
        <v>0</v>
      </c>
      <c r="AH333" s="9">
        <f>X333-L333</f>
        <v>0</v>
      </c>
      <c r="AI333" s="9">
        <f>Y333-M333</f>
        <v>0</v>
      </c>
      <c r="AJ333" s="9">
        <f>Z333-N333</f>
        <v>0</v>
      </c>
      <c r="AK333" s="9">
        <f>AA333-O333</f>
        <v>0</v>
      </c>
      <c r="AL333" s="9">
        <f t="shared" si="24"/>
        <v>0</v>
      </c>
      <c r="AM333" s="9">
        <f t="shared" si="25"/>
        <v>0</v>
      </c>
    </row>
    <row r="334" spans="1:39" x14ac:dyDescent="0.2">
      <c r="A334" s="9" t="s">
        <v>280</v>
      </c>
      <c r="C334" s="9" t="s">
        <v>258</v>
      </c>
      <c r="D334" s="9" t="s">
        <v>75</v>
      </c>
      <c r="E334" s="9">
        <v>1</v>
      </c>
      <c r="F334" s="9">
        <v>1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1</v>
      </c>
      <c r="R334" s="9">
        <v>1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f t="shared" si="23"/>
        <v>0</v>
      </c>
      <c r="AD334" s="9">
        <f>T334-(G334+H334)</f>
        <v>0</v>
      </c>
      <c r="AE334" s="9">
        <f>U334-I334</f>
        <v>0</v>
      </c>
      <c r="AF334" s="9">
        <f>V334-J334</f>
        <v>0</v>
      </c>
      <c r="AG334" s="9">
        <f>W334-K334</f>
        <v>0</v>
      </c>
      <c r="AH334" s="9">
        <f>X334-L334</f>
        <v>0</v>
      </c>
      <c r="AI334" s="9">
        <f>Y334-M334</f>
        <v>0</v>
      </c>
      <c r="AJ334" s="9">
        <f>Z334-N334</f>
        <v>0</v>
      </c>
      <c r="AK334" s="9">
        <f>AA334-O334</f>
        <v>0</v>
      </c>
      <c r="AL334" s="9">
        <f t="shared" si="24"/>
        <v>0</v>
      </c>
      <c r="AM334" s="9">
        <f t="shared" si="25"/>
        <v>0</v>
      </c>
    </row>
    <row r="335" spans="1:39" x14ac:dyDescent="0.2">
      <c r="A335" s="9" t="s">
        <v>280</v>
      </c>
      <c r="C335" s="9" t="s">
        <v>259</v>
      </c>
      <c r="D335" s="9" t="s">
        <v>75</v>
      </c>
      <c r="E335" s="9">
        <v>1</v>
      </c>
      <c r="F335" s="9">
        <v>0.5</v>
      </c>
      <c r="G335" s="9">
        <v>0</v>
      </c>
      <c r="H335" s="9">
        <v>0</v>
      </c>
      <c r="I335" s="9">
        <v>0</v>
      </c>
      <c r="J335" s="9">
        <v>1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f t="shared" si="23"/>
        <v>0</v>
      </c>
      <c r="AD335" s="9">
        <f>T335-(G335+H335)</f>
        <v>0</v>
      </c>
      <c r="AE335" s="9">
        <f>U335-I335</f>
        <v>0</v>
      </c>
      <c r="AF335" s="9">
        <f>V335-J335</f>
        <v>-1</v>
      </c>
      <c r="AG335" s="9">
        <f>W335-K335</f>
        <v>0</v>
      </c>
      <c r="AH335" s="9">
        <f>X335-L335</f>
        <v>0</v>
      </c>
      <c r="AI335" s="9">
        <f>Y335-M335</f>
        <v>0</v>
      </c>
      <c r="AJ335" s="9">
        <f>Z335-N335</f>
        <v>0</v>
      </c>
      <c r="AK335" s="9">
        <f>AA335-O335</f>
        <v>0</v>
      </c>
      <c r="AL335" s="9">
        <f t="shared" si="24"/>
        <v>-1</v>
      </c>
      <c r="AM335" s="9">
        <f t="shared" si="25"/>
        <v>-1</v>
      </c>
    </row>
    <row r="336" spans="1:39" x14ac:dyDescent="0.2">
      <c r="A336" s="9" t="s">
        <v>280</v>
      </c>
      <c r="C336" s="9" t="s">
        <v>260</v>
      </c>
      <c r="D336" s="9" t="s">
        <v>75</v>
      </c>
      <c r="E336" s="9">
        <v>2</v>
      </c>
      <c r="F336" s="9">
        <v>1.5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1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f t="shared" si="23"/>
        <v>0</v>
      </c>
      <c r="AD336" s="9">
        <f>T336-(G336+H336)</f>
        <v>0</v>
      </c>
      <c r="AE336" s="9">
        <f>U336-I336</f>
        <v>0</v>
      </c>
      <c r="AF336" s="9">
        <f>V336-J336</f>
        <v>0</v>
      </c>
      <c r="AG336" s="9">
        <f>W336-K336</f>
        <v>0</v>
      </c>
      <c r="AH336" s="9">
        <f>X336-L336</f>
        <v>0</v>
      </c>
      <c r="AI336" s="9">
        <f>Y336-M336</f>
        <v>-1</v>
      </c>
      <c r="AJ336" s="9">
        <f>Z336-N336</f>
        <v>0</v>
      </c>
      <c r="AK336" s="9">
        <f>AA336-O336</f>
        <v>0</v>
      </c>
      <c r="AL336" s="9">
        <f t="shared" si="24"/>
        <v>0</v>
      </c>
      <c r="AM336" s="9">
        <f t="shared" si="25"/>
        <v>-1</v>
      </c>
    </row>
    <row r="337" spans="1:39" x14ac:dyDescent="0.2">
      <c r="A337" s="9" t="s">
        <v>280</v>
      </c>
      <c r="C337" s="9" t="s">
        <v>261</v>
      </c>
      <c r="D337" s="9" t="s">
        <v>33</v>
      </c>
      <c r="E337" s="9">
        <v>1</v>
      </c>
      <c r="F337" s="9">
        <v>0.9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2</v>
      </c>
      <c r="R337" s="9">
        <v>1.25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f t="shared" si="23"/>
        <v>0</v>
      </c>
      <c r="AD337" s="9">
        <f>T337-(G337+H337)</f>
        <v>0</v>
      </c>
      <c r="AE337" s="9">
        <f>U337-I337</f>
        <v>0</v>
      </c>
      <c r="AF337" s="9">
        <f>V337-J337</f>
        <v>0</v>
      </c>
      <c r="AG337" s="9">
        <f>W337-K337</f>
        <v>0</v>
      </c>
      <c r="AH337" s="9">
        <f>X337-L337</f>
        <v>0</v>
      </c>
      <c r="AI337" s="9">
        <f>Y337-M337</f>
        <v>0</v>
      </c>
      <c r="AJ337" s="9">
        <f>Z337-N337</f>
        <v>0</v>
      </c>
      <c r="AK337" s="9">
        <f>AA337-O337</f>
        <v>0</v>
      </c>
      <c r="AL337" s="9">
        <f t="shared" si="24"/>
        <v>0</v>
      </c>
      <c r="AM337" s="9">
        <f t="shared" si="25"/>
        <v>0</v>
      </c>
    </row>
    <row r="338" spans="1:39" x14ac:dyDescent="0.2">
      <c r="A338" s="9" t="s">
        <v>280</v>
      </c>
      <c r="C338" s="9" t="s">
        <v>262</v>
      </c>
      <c r="D338" s="9" t="s">
        <v>75</v>
      </c>
      <c r="E338" s="9">
        <v>2</v>
      </c>
      <c r="F338" s="9">
        <v>1.5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</v>
      </c>
      <c r="N338" s="9">
        <v>0</v>
      </c>
      <c r="O338" s="9">
        <v>0</v>
      </c>
      <c r="P338" s="9">
        <v>0</v>
      </c>
      <c r="Q338" s="9">
        <v>2</v>
      </c>
      <c r="R338" s="9">
        <v>1.5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f t="shared" si="23"/>
        <v>0</v>
      </c>
      <c r="AD338" s="9">
        <f>T338-(G338+H338)</f>
        <v>0</v>
      </c>
      <c r="AE338" s="9">
        <f>U338-I338</f>
        <v>0</v>
      </c>
      <c r="AF338" s="9">
        <f>V338-J338</f>
        <v>0</v>
      </c>
      <c r="AG338" s="9">
        <f>W338-K338</f>
        <v>0</v>
      </c>
      <c r="AH338" s="9">
        <f>X338-L338</f>
        <v>0</v>
      </c>
      <c r="AI338" s="9">
        <f>Y338-M338</f>
        <v>-1</v>
      </c>
      <c r="AJ338" s="9">
        <f>Z338-N338</f>
        <v>0</v>
      </c>
      <c r="AK338" s="9">
        <f>AA338-O338</f>
        <v>0</v>
      </c>
      <c r="AL338" s="9">
        <f t="shared" si="24"/>
        <v>0</v>
      </c>
      <c r="AM338" s="9">
        <f t="shared" si="25"/>
        <v>-1</v>
      </c>
    </row>
    <row r="339" spans="1:39" x14ac:dyDescent="0.2">
      <c r="A339" s="9" t="s">
        <v>280</v>
      </c>
      <c r="C339" s="9" t="s">
        <v>173</v>
      </c>
      <c r="D339" s="9" t="s">
        <v>40</v>
      </c>
      <c r="E339" s="9">
        <v>3</v>
      </c>
      <c r="F339" s="9">
        <v>2.5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 t="s">
        <v>4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f t="shared" si="23"/>
        <v>0</v>
      </c>
      <c r="AD339" s="9">
        <f>T339-(G339+H339)</f>
        <v>0</v>
      </c>
      <c r="AE339" s="9">
        <f>U339-I339</f>
        <v>0</v>
      </c>
      <c r="AF339" s="9">
        <f>V339-J339</f>
        <v>0</v>
      </c>
      <c r="AG339" s="9">
        <f>W339-K339</f>
        <v>0</v>
      </c>
      <c r="AH339" s="9">
        <f>X339-L339</f>
        <v>0</v>
      </c>
      <c r="AI339" s="9">
        <f>Y339-M339</f>
        <v>0</v>
      </c>
      <c r="AJ339" s="9">
        <f>Z339-N339</f>
        <v>0</v>
      </c>
      <c r="AK339" s="9">
        <f>AA339-O339</f>
        <v>0</v>
      </c>
      <c r="AL339" s="9">
        <f t="shared" si="24"/>
        <v>0</v>
      </c>
      <c r="AM339" s="9">
        <f t="shared" si="25"/>
        <v>0</v>
      </c>
    </row>
    <row r="340" spans="1:39" x14ac:dyDescent="0.2">
      <c r="A340" s="9" t="s">
        <v>280</v>
      </c>
      <c r="C340" s="9" t="s">
        <v>263</v>
      </c>
      <c r="D340" s="9" t="s">
        <v>33</v>
      </c>
      <c r="E340" s="9">
        <v>4</v>
      </c>
      <c r="F340" s="9">
        <v>3</v>
      </c>
      <c r="G340" s="9">
        <v>0</v>
      </c>
      <c r="H340" s="9">
        <v>0</v>
      </c>
      <c r="I340" s="9">
        <v>1</v>
      </c>
      <c r="J340" s="9">
        <v>1</v>
      </c>
      <c r="K340" s="9">
        <v>0</v>
      </c>
      <c r="L340" s="9">
        <v>0</v>
      </c>
      <c r="M340" s="9">
        <v>0</v>
      </c>
      <c r="N340" s="9">
        <v>0</v>
      </c>
      <c r="O340" s="9">
        <v>2</v>
      </c>
      <c r="P340" s="9">
        <v>0</v>
      </c>
      <c r="Q340" s="9" t="s">
        <v>4</v>
      </c>
      <c r="R340" s="9" t="s">
        <v>4</v>
      </c>
      <c r="S340" s="9">
        <v>3</v>
      </c>
      <c r="T340" s="9">
        <v>0</v>
      </c>
      <c r="U340" s="9">
        <v>0</v>
      </c>
      <c r="V340" s="9">
        <v>0</v>
      </c>
      <c r="W340" s="9">
        <v>1</v>
      </c>
      <c r="X340" s="9">
        <v>2</v>
      </c>
      <c r="Y340" s="9">
        <v>0</v>
      </c>
      <c r="Z340" s="9">
        <v>0</v>
      </c>
      <c r="AA340" s="9">
        <v>0</v>
      </c>
      <c r="AB340" s="9" t="s">
        <v>4</v>
      </c>
      <c r="AC340" s="9">
        <f t="shared" si="23"/>
        <v>3</v>
      </c>
      <c r="AD340" s="9">
        <f>T340-(G340+H340)</f>
        <v>0</v>
      </c>
      <c r="AE340" s="9">
        <f>U340-I340</f>
        <v>-1</v>
      </c>
      <c r="AF340" s="9">
        <f>V340-J340</f>
        <v>-1</v>
      </c>
      <c r="AG340" s="9">
        <f>W340-K340</f>
        <v>1</v>
      </c>
      <c r="AH340" s="9">
        <f>X340-L340</f>
        <v>2</v>
      </c>
      <c r="AI340" s="9">
        <f>Y340-M340</f>
        <v>0</v>
      </c>
      <c r="AJ340" s="9">
        <f>Z340-N340</f>
        <v>0</v>
      </c>
      <c r="AK340" s="9">
        <f>AA340-O340</f>
        <v>-2</v>
      </c>
      <c r="AL340" s="9">
        <f t="shared" si="24"/>
        <v>-1</v>
      </c>
      <c r="AM340" s="9">
        <f t="shared" si="25"/>
        <v>-1</v>
      </c>
    </row>
    <row r="341" spans="1:39" x14ac:dyDescent="0.2">
      <c r="A341" s="9" t="s">
        <v>280</v>
      </c>
      <c r="C341" s="9" t="s">
        <v>264</v>
      </c>
      <c r="D341" s="9" t="s">
        <v>40</v>
      </c>
      <c r="E341" s="9">
        <v>1</v>
      </c>
      <c r="F341" s="9">
        <v>1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f t="shared" si="23"/>
        <v>0</v>
      </c>
      <c r="AD341" s="9">
        <f>T341-(G341+H341)</f>
        <v>0</v>
      </c>
      <c r="AE341" s="9">
        <f>U341-I341</f>
        <v>0</v>
      </c>
      <c r="AF341" s="9">
        <f>V341-J341</f>
        <v>0</v>
      </c>
      <c r="AG341" s="9">
        <f>W341-K341</f>
        <v>0</v>
      </c>
      <c r="AH341" s="9">
        <f>X341-L341</f>
        <v>0</v>
      </c>
      <c r="AI341" s="9">
        <f>Y341-M341</f>
        <v>0</v>
      </c>
      <c r="AJ341" s="9">
        <f>Z341-N341</f>
        <v>0</v>
      </c>
      <c r="AK341" s="9">
        <f>AA341-O341</f>
        <v>0</v>
      </c>
      <c r="AL341" s="9">
        <f t="shared" si="24"/>
        <v>0</v>
      </c>
      <c r="AM341" s="9">
        <f t="shared" si="25"/>
        <v>0</v>
      </c>
    </row>
    <row r="342" spans="1:39" x14ac:dyDescent="0.2">
      <c r="A342" s="9" t="s">
        <v>280</v>
      </c>
      <c r="C342" s="9" t="s">
        <v>265</v>
      </c>
      <c r="D342" s="9" t="s">
        <v>33</v>
      </c>
      <c r="E342" s="9">
        <v>1</v>
      </c>
      <c r="F342" s="9">
        <v>0.5</v>
      </c>
      <c r="G342" s="9">
        <v>0</v>
      </c>
      <c r="H342" s="9">
        <v>0</v>
      </c>
      <c r="I342" s="9">
        <v>0</v>
      </c>
      <c r="J342" s="9">
        <v>1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5</v>
      </c>
      <c r="R342" s="9">
        <v>5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1</v>
      </c>
      <c r="AC342" s="9">
        <f t="shared" si="23"/>
        <v>0</v>
      </c>
      <c r="AD342" s="9">
        <f>T342-(G342+H342)</f>
        <v>0</v>
      </c>
      <c r="AE342" s="9">
        <f>U342-I342</f>
        <v>0</v>
      </c>
      <c r="AF342" s="9">
        <f>V342-J342</f>
        <v>-1</v>
      </c>
      <c r="AG342" s="9">
        <f>W342-K342</f>
        <v>0</v>
      </c>
      <c r="AH342" s="9">
        <f>X342-L342</f>
        <v>0</v>
      </c>
      <c r="AI342" s="9">
        <f>Y342-M342</f>
        <v>0</v>
      </c>
      <c r="AJ342" s="9">
        <f>Z342-N342</f>
        <v>0</v>
      </c>
      <c r="AK342" s="9">
        <f>AA342-O342</f>
        <v>0</v>
      </c>
      <c r="AL342" s="9">
        <f t="shared" si="24"/>
        <v>-1</v>
      </c>
      <c r="AM342" s="9">
        <f t="shared" si="25"/>
        <v>-1</v>
      </c>
    </row>
    <row r="343" spans="1:39" x14ac:dyDescent="0.2">
      <c r="A343" s="9" t="s">
        <v>280</v>
      </c>
      <c r="C343" s="9" t="s">
        <v>266</v>
      </c>
      <c r="D343" s="9" t="s">
        <v>40</v>
      </c>
      <c r="E343" s="9">
        <v>3</v>
      </c>
      <c r="F343" s="9">
        <v>1.2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1</v>
      </c>
      <c r="Q343" s="9">
        <v>0</v>
      </c>
      <c r="R343" s="9" t="s">
        <v>4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f t="shared" si="23"/>
        <v>0</v>
      </c>
      <c r="AD343" s="9">
        <f>T343-(G343+H343)</f>
        <v>0</v>
      </c>
      <c r="AE343" s="9">
        <f>U343-I343</f>
        <v>0</v>
      </c>
      <c r="AF343" s="9">
        <f>V343-J343</f>
        <v>0</v>
      </c>
      <c r="AG343" s="9">
        <f>W343-K343</f>
        <v>0</v>
      </c>
      <c r="AH343" s="9">
        <f>X343-L343</f>
        <v>0</v>
      </c>
      <c r="AI343" s="9">
        <f>Y343-M343</f>
        <v>0</v>
      </c>
      <c r="AJ343" s="9">
        <f>Z343-N343</f>
        <v>0</v>
      </c>
      <c r="AK343" s="9">
        <f>AA343-O343</f>
        <v>0</v>
      </c>
      <c r="AL343" s="9">
        <f t="shared" si="24"/>
        <v>0</v>
      </c>
      <c r="AM343" s="9">
        <f t="shared" si="25"/>
        <v>0</v>
      </c>
    </row>
    <row r="344" spans="1:39" x14ac:dyDescent="0.2">
      <c r="A344" s="9" t="s">
        <v>280</v>
      </c>
      <c r="C344" s="9" t="s">
        <v>266</v>
      </c>
      <c r="D344" s="9" t="s">
        <v>16</v>
      </c>
      <c r="E344" s="9">
        <v>1</v>
      </c>
      <c r="F344" s="9">
        <v>0.2</v>
      </c>
      <c r="G344" s="9">
        <v>1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1</v>
      </c>
      <c r="R344" s="9">
        <v>0.2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f t="shared" si="23"/>
        <v>0</v>
      </c>
      <c r="AD344" s="9">
        <f>T344-(G344+H344)</f>
        <v>-1</v>
      </c>
      <c r="AE344" s="9">
        <f>U344-I344</f>
        <v>0</v>
      </c>
      <c r="AF344" s="9">
        <f>V344-J344</f>
        <v>0</v>
      </c>
      <c r="AG344" s="9">
        <f>W344-K344</f>
        <v>0</v>
      </c>
      <c r="AH344" s="9">
        <f>X344-L344</f>
        <v>0</v>
      </c>
      <c r="AI344" s="9">
        <f>Y344-M344</f>
        <v>0</v>
      </c>
      <c r="AJ344" s="9">
        <f>Z344-N344</f>
        <v>0</v>
      </c>
      <c r="AK344" s="9">
        <f>AA344-O344</f>
        <v>0</v>
      </c>
      <c r="AL344" s="9">
        <f t="shared" si="24"/>
        <v>-1</v>
      </c>
      <c r="AM344" s="9">
        <f t="shared" si="25"/>
        <v>-1</v>
      </c>
    </row>
    <row r="345" spans="1:39" x14ac:dyDescent="0.2">
      <c r="A345" s="9" t="s">
        <v>280</v>
      </c>
      <c r="C345" s="9" t="s">
        <v>266</v>
      </c>
      <c r="D345" s="9" t="s">
        <v>20</v>
      </c>
      <c r="E345" s="9">
        <v>1</v>
      </c>
      <c r="F345" s="9">
        <v>0.3</v>
      </c>
      <c r="G345" s="9">
        <v>1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 t="s">
        <v>4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f t="shared" si="23"/>
        <v>0</v>
      </c>
      <c r="AD345" s="9">
        <f>T345-(G345+H345)</f>
        <v>-1</v>
      </c>
      <c r="AE345" s="9">
        <f>U345-I345</f>
        <v>0</v>
      </c>
      <c r="AF345" s="9">
        <f>V345-J345</f>
        <v>0</v>
      </c>
      <c r="AG345" s="9">
        <f>W345-K345</f>
        <v>0</v>
      </c>
      <c r="AH345" s="9">
        <f>X345-L345</f>
        <v>0</v>
      </c>
      <c r="AI345" s="9">
        <f>Y345-M345</f>
        <v>0</v>
      </c>
      <c r="AJ345" s="9">
        <f>Z345-N345</f>
        <v>0</v>
      </c>
      <c r="AK345" s="9">
        <f>AA345-O345</f>
        <v>0</v>
      </c>
      <c r="AL345" s="9">
        <f t="shared" si="24"/>
        <v>-1</v>
      </c>
      <c r="AM345" s="9">
        <f t="shared" si="25"/>
        <v>-1</v>
      </c>
    </row>
    <row r="346" spans="1:39" x14ac:dyDescent="0.2">
      <c r="A346" s="9" t="s">
        <v>280</v>
      </c>
      <c r="C346" s="9" t="s">
        <v>266</v>
      </c>
      <c r="D346" s="9" t="s">
        <v>17</v>
      </c>
      <c r="E346" s="9">
        <v>2</v>
      </c>
      <c r="F346" s="9">
        <v>0.5</v>
      </c>
      <c r="G346" s="9">
        <v>0</v>
      </c>
      <c r="H346" s="9">
        <v>0</v>
      </c>
      <c r="I346" s="9">
        <v>1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1</v>
      </c>
      <c r="P346" s="9">
        <v>0</v>
      </c>
      <c r="Q346" s="9">
        <v>1</v>
      </c>
      <c r="R346" s="9">
        <v>0.4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f t="shared" si="23"/>
        <v>0</v>
      </c>
      <c r="AD346" s="9">
        <f>T346-(G346+H346)</f>
        <v>0</v>
      </c>
      <c r="AE346" s="9">
        <f>U346-I346</f>
        <v>-1</v>
      </c>
      <c r="AF346" s="9">
        <f>V346-J346</f>
        <v>0</v>
      </c>
      <c r="AG346" s="9">
        <f>W346-K346</f>
        <v>0</v>
      </c>
      <c r="AH346" s="9">
        <f>X346-L346</f>
        <v>0</v>
      </c>
      <c r="AI346" s="9">
        <f>Y346-M346</f>
        <v>0</v>
      </c>
      <c r="AJ346" s="9">
        <f>Z346-N346</f>
        <v>0</v>
      </c>
      <c r="AK346" s="9">
        <f>AA346-O346</f>
        <v>-1</v>
      </c>
      <c r="AL346" s="9">
        <f t="shared" si="24"/>
        <v>-1</v>
      </c>
      <c r="AM346" s="9">
        <f t="shared" si="25"/>
        <v>-2</v>
      </c>
    </row>
    <row r="347" spans="1:39" x14ac:dyDescent="0.2">
      <c r="A347" s="9" t="s">
        <v>280</v>
      </c>
      <c r="C347" s="9" t="s">
        <v>266</v>
      </c>
      <c r="D347" s="9" t="s">
        <v>6</v>
      </c>
      <c r="E347" s="9">
        <v>2</v>
      </c>
      <c r="F347" s="9">
        <v>1.2</v>
      </c>
      <c r="G347" s="9">
        <v>1</v>
      </c>
      <c r="H347" s="9">
        <v>0</v>
      </c>
      <c r="I347" s="9">
        <v>1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1</v>
      </c>
      <c r="R347" s="9">
        <v>0.6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f t="shared" si="23"/>
        <v>0</v>
      </c>
      <c r="AD347" s="9">
        <f>T347-(G347+H347)</f>
        <v>-1</v>
      </c>
      <c r="AE347" s="9">
        <f>U347-I347</f>
        <v>-1</v>
      </c>
      <c r="AF347" s="9">
        <f>V347-J347</f>
        <v>0</v>
      </c>
      <c r="AG347" s="9">
        <f>W347-K347</f>
        <v>0</v>
      </c>
      <c r="AH347" s="9">
        <f>X347-L347</f>
        <v>0</v>
      </c>
      <c r="AI347" s="9">
        <f>Y347-M347</f>
        <v>0</v>
      </c>
      <c r="AJ347" s="9">
        <f>Z347-N347</f>
        <v>0</v>
      </c>
      <c r="AK347" s="9">
        <f>AA347-O347</f>
        <v>0</v>
      </c>
      <c r="AL347" s="9">
        <f t="shared" si="24"/>
        <v>-2</v>
      </c>
      <c r="AM347" s="9">
        <f t="shared" si="25"/>
        <v>-2</v>
      </c>
    </row>
    <row r="348" spans="1:39" x14ac:dyDescent="0.2">
      <c r="A348" s="9" t="s">
        <v>280</v>
      </c>
      <c r="C348" s="9" t="s">
        <v>266</v>
      </c>
      <c r="D348" s="9" t="s">
        <v>9</v>
      </c>
      <c r="E348" s="9">
        <v>3</v>
      </c>
      <c r="F348" s="9">
        <v>1.2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</v>
      </c>
      <c r="Q348" s="9">
        <v>1</v>
      </c>
      <c r="R348" s="9">
        <v>0.5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f t="shared" si="23"/>
        <v>0</v>
      </c>
      <c r="AD348" s="9">
        <f>T348-(G348+H348)</f>
        <v>0</v>
      </c>
      <c r="AE348" s="9">
        <f>U348-I348</f>
        <v>0</v>
      </c>
      <c r="AF348" s="9">
        <f>V348-J348</f>
        <v>0</v>
      </c>
      <c r="AG348" s="9">
        <f>W348-K348</f>
        <v>0</v>
      </c>
      <c r="AH348" s="9">
        <f>X348-L348</f>
        <v>0</v>
      </c>
      <c r="AI348" s="9">
        <f>Y348-M348</f>
        <v>0</v>
      </c>
      <c r="AJ348" s="9">
        <f>Z348-N348</f>
        <v>0</v>
      </c>
      <c r="AK348" s="9">
        <f>AA348-O348</f>
        <v>0</v>
      </c>
      <c r="AL348" s="9">
        <f t="shared" si="24"/>
        <v>0</v>
      </c>
      <c r="AM348" s="9">
        <f t="shared" si="25"/>
        <v>0</v>
      </c>
    </row>
    <row r="349" spans="1:39" x14ac:dyDescent="0.2">
      <c r="A349" s="9" t="s">
        <v>280</v>
      </c>
      <c r="C349" s="9" t="s">
        <v>266</v>
      </c>
      <c r="D349" s="9" t="s">
        <v>21</v>
      </c>
      <c r="E349" s="9">
        <v>2</v>
      </c>
      <c r="F349" s="9">
        <v>0.4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9">
        <v>0</v>
      </c>
      <c r="Q349" s="9">
        <v>1</v>
      </c>
      <c r="R349" s="9">
        <v>0.2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f t="shared" si="23"/>
        <v>0</v>
      </c>
      <c r="AD349" s="9">
        <f>T349-(G349+H349)</f>
        <v>0</v>
      </c>
      <c r="AE349" s="9">
        <f>U349-I349</f>
        <v>0</v>
      </c>
      <c r="AF349" s="9">
        <f>V349-J349</f>
        <v>0</v>
      </c>
      <c r="AG349" s="9">
        <f>W349-K349</f>
        <v>0</v>
      </c>
      <c r="AH349" s="9">
        <f>X349-L349</f>
        <v>0</v>
      </c>
      <c r="AI349" s="9">
        <f>Y349-M349</f>
        <v>0</v>
      </c>
      <c r="AJ349" s="9">
        <f>Z349-N349</f>
        <v>0</v>
      </c>
      <c r="AK349" s="9">
        <f>AA349-O349</f>
        <v>-1</v>
      </c>
      <c r="AL349" s="9">
        <f t="shared" si="24"/>
        <v>0</v>
      </c>
      <c r="AM349" s="9">
        <f t="shared" si="25"/>
        <v>-1</v>
      </c>
    </row>
    <row r="350" spans="1:39" x14ac:dyDescent="0.2">
      <c r="A350" s="9" t="s">
        <v>280</v>
      </c>
      <c r="C350" s="9" t="s">
        <v>266</v>
      </c>
      <c r="D350" s="9" t="s">
        <v>84</v>
      </c>
      <c r="E350" s="9">
        <v>2</v>
      </c>
      <c r="F350" s="9">
        <v>1.1000000000000001</v>
      </c>
      <c r="G350" s="9">
        <v>1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 t="s">
        <v>4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f t="shared" si="23"/>
        <v>0</v>
      </c>
      <c r="AD350" s="9">
        <f>T350-(G350+H350)</f>
        <v>-1</v>
      </c>
      <c r="AE350" s="9">
        <f>U350-I350</f>
        <v>0</v>
      </c>
      <c r="AF350" s="9">
        <f>V350-J350</f>
        <v>0</v>
      </c>
      <c r="AG350" s="9">
        <f>W350-K350</f>
        <v>0</v>
      </c>
      <c r="AH350" s="9">
        <f>X350-L350</f>
        <v>0</v>
      </c>
      <c r="AI350" s="9">
        <f>Y350-M350</f>
        <v>0</v>
      </c>
      <c r="AJ350" s="9">
        <f>Z350-N350</f>
        <v>0</v>
      </c>
      <c r="AK350" s="9">
        <f>AA350-O350</f>
        <v>0</v>
      </c>
      <c r="AL350" s="9">
        <f t="shared" si="24"/>
        <v>-1</v>
      </c>
      <c r="AM350" s="9">
        <f t="shared" si="25"/>
        <v>-1</v>
      </c>
    </row>
    <row r="351" spans="1:39" x14ac:dyDescent="0.2">
      <c r="A351" s="9" t="s">
        <v>280</v>
      </c>
      <c r="C351" s="9" t="s">
        <v>267</v>
      </c>
      <c r="D351" s="9" t="s">
        <v>33</v>
      </c>
      <c r="E351" s="9">
        <v>2</v>
      </c>
      <c r="F351" s="9">
        <v>1.8</v>
      </c>
      <c r="G351" s="9">
        <v>1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1</v>
      </c>
      <c r="Q351" s="9">
        <v>3</v>
      </c>
      <c r="R351" s="9">
        <v>3</v>
      </c>
      <c r="S351" s="9">
        <v>4</v>
      </c>
      <c r="T351" s="9">
        <v>1</v>
      </c>
      <c r="U351" s="9">
        <v>1</v>
      </c>
      <c r="V351" s="9">
        <v>1</v>
      </c>
      <c r="W351" s="9">
        <v>1</v>
      </c>
      <c r="X351" s="9">
        <v>0</v>
      </c>
      <c r="Y351" s="9">
        <v>0</v>
      </c>
      <c r="Z351" s="9">
        <v>0</v>
      </c>
      <c r="AA351" s="9">
        <v>0</v>
      </c>
      <c r="AB351" s="9">
        <v>1</v>
      </c>
      <c r="AC351" s="9">
        <f t="shared" si="23"/>
        <v>4</v>
      </c>
      <c r="AD351" s="9">
        <f>T351-(G351+H351)</f>
        <v>0</v>
      </c>
      <c r="AE351" s="9">
        <f>U351-I351</f>
        <v>1</v>
      </c>
      <c r="AF351" s="9">
        <f>V351-J351</f>
        <v>1</v>
      </c>
      <c r="AG351" s="9">
        <f>W351-K351</f>
        <v>1</v>
      </c>
      <c r="AH351" s="9">
        <f>X351-L351</f>
        <v>0</v>
      </c>
      <c r="AI351" s="9">
        <f>Y351-M351</f>
        <v>0</v>
      </c>
      <c r="AJ351" s="9">
        <f>Z351-N351</f>
        <v>0</v>
      </c>
      <c r="AK351" s="9">
        <f>AA351-O351</f>
        <v>0</v>
      </c>
      <c r="AL351" s="9">
        <f t="shared" si="24"/>
        <v>3</v>
      </c>
      <c r="AM351" s="9">
        <f t="shared" si="25"/>
        <v>3</v>
      </c>
    </row>
    <row r="352" spans="1:39" x14ac:dyDescent="0.2">
      <c r="A352" s="9" t="s">
        <v>280</v>
      </c>
      <c r="C352" s="9" t="s">
        <v>267</v>
      </c>
      <c r="D352" s="9" t="s">
        <v>6</v>
      </c>
      <c r="E352" s="9">
        <v>1</v>
      </c>
      <c r="F352" s="9">
        <v>0.7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</v>
      </c>
      <c r="N352" s="9">
        <v>0</v>
      </c>
      <c r="O352" s="9">
        <v>0</v>
      </c>
      <c r="P352" s="9">
        <v>0</v>
      </c>
      <c r="Q352" s="9" t="s">
        <v>4</v>
      </c>
      <c r="R352" s="9" t="s">
        <v>4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 t="s">
        <v>4</v>
      </c>
      <c r="AC352" s="9">
        <f t="shared" si="23"/>
        <v>0</v>
      </c>
      <c r="AD352" s="9">
        <f>T352-(G352+H352)</f>
        <v>0</v>
      </c>
      <c r="AE352" s="9">
        <f>U352-I352</f>
        <v>0</v>
      </c>
      <c r="AF352" s="9">
        <f>V352-J352</f>
        <v>0</v>
      </c>
      <c r="AG352" s="9">
        <f>W352-K352</f>
        <v>0</v>
      </c>
      <c r="AH352" s="9">
        <f>X352-L352</f>
        <v>0</v>
      </c>
      <c r="AI352" s="9">
        <f>Y352-M352</f>
        <v>-1</v>
      </c>
      <c r="AJ352" s="9">
        <f>Z352-N352</f>
        <v>0</v>
      </c>
      <c r="AK352" s="9">
        <f>AA352-O352</f>
        <v>0</v>
      </c>
      <c r="AL352" s="9">
        <f t="shared" si="24"/>
        <v>0</v>
      </c>
      <c r="AM352" s="9">
        <f t="shared" si="25"/>
        <v>-1</v>
      </c>
    </row>
    <row r="353" spans="1:39" x14ac:dyDescent="0.2">
      <c r="A353" s="9" t="s">
        <v>280</v>
      </c>
      <c r="C353" s="9" t="s">
        <v>268</v>
      </c>
      <c r="D353" s="9" t="s">
        <v>75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 t="s">
        <v>4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 t="s">
        <v>4</v>
      </c>
      <c r="AC353" s="9">
        <f t="shared" si="23"/>
        <v>0</v>
      </c>
      <c r="AD353" s="9">
        <f>T353-(G353+H353)</f>
        <v>0</v>
      </c>
      <c r="AE353" s="9">
        <f>U353-I353</f>
        <v>0</v>
      </c>
      <c r="AF353" s="9">
        <f>V353-J353</f>
        <v>0</v>
      </c>
      <c r="AG353" s="9">
        <f>W353-K353</f>
        <v>0</v>
      </c>
      <c r="AH353" s="9">
        <f>X353-L353</f>
        <v>0</v>
      </c>
      <c r="AI353" s="9">
        <f>Y353-M353</f>
        <v>0</v>
      </c>
      <c r="AJ353" s="9">
        <f>Z353-N353</f>
        <v>0</v>
      </c>
      <c r="AK353" s="9">
        <f>AA353-O353</f>
        <v>0</v>
      </c>
      <c r="AL353" s="9">
        <f t="shared" si="24"/>
        <v>0</v>
      </c>
      <c r="AM353" s="9">
        <f t="shared" si="25"/>
        <v>0</v>
      </c>
    </row>
    <row r="354" spans="1:39" x14ac:dyDescent="0.2">
      <c r="A354" s="9" t="s">
        <v>280</v>
      </c>
      <c r="C354" s="9" t="s">
        <v>269</v>
      </c>
      <c r="D354" s="9" t="s">
        <v>40</v>
      </c>
      <c r="E354" s="9">
        <v>2</v>
      </c>
      <c r="F354" s="9">
        <v>0.5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2</v>
      </c>
      <c r="R354" s="9">
        <v>2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f t="shared" si="23"/>
        <v>0</v>
      </c>
      <c r="AD354" s="9">
        <f>T354-(G354+H354)</f>
        <v>0</v>
      </c>
      <c r="AE354" s="9">
        <f>U354-I354</f>
        <v>0</v>
      </c>
      <c r="AF354" s="9">
        <f>V354-J354</f>
        <v>0</v>
      </c>
      <c r="AG354" s="9">
        <f>W354-K354</f>
        <v>0</v>
      </c>
      <c r="AH354" s="9">
        <f>X354-L354</f>
        <v>0</v>
      </c>
      <c r="AI354" s="9">
        <f>Y354-M354</f>
        <v>0</v>
      </c>
      <c r="AJ354" s="9">
        <f>Z354-N354</f>
        <v>0</v>
      </c>
      <c r="AK354" s="9">
        <f>AA354-O354</f>
        <v>0</v>
      </c>
      <c r="AL354" s="9">
        <f t="shared" si="24"/>
        <v>0</v>
      </c>
      <c r="AM354" s="9">
        <f t="shared" si="25"/>
        <v>0</v>
      </c>
    </row>
    <row r="355" spans="1:39" x14ac:dyDescent="0.2">
      <c r="A355" s="9" t="s">
        <v>280</v>
      </c>
      <c r="C355" s="9" t="s">
        <v>260</v>
      </c>
      <c r="D355" s="9" t="s">
        <v>75</v>
      </c>
      <c r="E355" s="9">
        <v>1</v>
      </c>
      <c r="F355" s="9">
        <v>1</v>
      </c>
      <c r="G355" s="9">
        <v>0</v>
      </c>
      <c r="H355" s="9">
        <v>0</v>
      </c>
      <c r="I355" s="9">
        <v>0</v>
      </c>
      <c r="J355" s="9">
        <v>1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2</v>
      </c>
      <c r="R355" s="9">
        <v>2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f t="shared" si="23"/>
        <v>0</v>
      </c>
      <c r="AD355" s="9">
        <f>T355-(G355+H355)</f>
        <v>0</v>
      </c>
      <c r="AE355" s="9">
        <f>U355-I355</f>
        <v>0</v>
      </c>
      <c r="AF355" s="9">
        <f>V355-J355</f>
        <v>-1</v>
      </c>
      <c r="AG355" s="9">
        <f>W355-K355</f>
        <v>0</v>
      </c>
      <c r="AH355" s="9">
        <f>X355-L355</f>
        <v>0</v>
      </c>
      <c r="AI355" s="9">
        <f>Y355-M355</f>
        <v>0</v>
      </c>
      <c r="AJ355" s="9">
        <f>Z355-N355</f>
        <v>0</v>
      </c>
      <c r="AK355" s="9">
        <f>AA355-O355</f>
        <v>0</v>
      </c>
      <c r="AL355" s="9">
        <f t="shared" si="24"/>
        <v>-1</v>
      </c>
      <c r="AM355" s="9">
        <f t="shared" si="25"/>
        <v>-1</v>
      </c>
    </row>
    <row r="356" spans="1:39" x14ac:dyDescent="0.2">
      <c r="A356" s="9" t="s">
        <v>280</v>
      </c>
      <c r="C356" s="9" t="s">
        <v>270</v>
      </c>
      <c r="D356" s="9" t="s">
        <v>33</v>
      </c>
      <c r="E356" s="9">
        <v>5</v>
      </c>
      <c r="F356" s="9">
        <v>5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1</v>
      </c>
      <c r="N356" s="9">
        <v>0</v>
      </c>
      <c r="O356" s="9">
        <v>0</v>
      </c>
      <c r="P356" s="9">
        <v>1</v>
      </c>
      <c r="Q356" s="9">
        <v>2</v>
      </c>
      <c r="R356" s="9">
        <v>2</v>
      </c>
      <c r="S356" s="9">
        <v>3</v>
      </c>
      <c r="T356" s="9">
        <v>1</v>
      </c>
      <c r="U356" s="9">
        <v>1</v>
      </c>
      <c r="V356" s="9">
        <v>0</v>
      </c>
      <c r="W356" s="9">
        <v>0</v>
      </c>
      <c r="X356" s="9">
        <v>1</v>
      </c>
      <c r="Y356" s="9">
        <v>0</v>
      </c>
      <c r="Z356" s="9">
        <v>0</v>
      </c>
      <c r="AA356" s="9">
        <v>0</v>
      </c>
      <c r="AB356" s="9">
        <v>2</v>
      </c>
      <c r="AC356" s="9">
        <f t="shared" si="23"/>
        <v>3</v>
      </c>
      <c r="AD356" s="9">
        <f>T356-(G356+H356)</f>
        <v>1</v>
      </c>
      <c r="AE356" s="9">
        <f>U356-I356</f>
        <v>1</v>
      </c>
      <c r="AF356" s="9">
        <f>V356-J356</f>
        <v>0</v>
      </c>
      <c r="AG356" s="9">
        <f>W356-K356</f>
        <v>0</v>
      </c>
      <c r="AH356" s="9">
        <f>X356-L356</f>
        <v>1</v>
      </c>
      <c r="AI356" s="9">
        <f>Y356-M356</f>
        <v>-1</v>
      </c>
      <c r="AJ356" s="9">
        <f>Z356-N356</f>
        <v>0</v>
      </c>
      <c r="AK356" s="9">
        <f>AA356-O356</f>
        <v>0</v>
      </c>
      <c r="AL356" s="9">
        <f t="shared" si="24"/>
        <v>2</v>
      </c>
      <c r="AM356" s="9">
        <f t="shared" si="25"/>
        <v>2</v>
      </c>
    </row>
    <row r="357" spans="1:39" x14ac:dyDescent="0.2">
      <c r="A357" s="9" t="s">
        <v>280</v>
      </c>
      <c r="C357" s="9" t="s">
        <v>271</v>
      </c>
      <c r="D357" s="9" t="s">
        <v>40</v>
      </c>
      <c r="E357" s="9">
        <v>2</v>
      </c>
      <c r="F357" s="9">
        <v>2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f t="shared" si="23"/>
        <v>0</v>
      </c>
      <c r="AD357" s="9">
        <f>T357-(G357+H357)</f>
        <v>0</v>
      </c>
      <c r="AE357" s="9">
        <f>U357-I357</f>
        <v>0</v>
      </c>
      <c r="AF357" s="9">
        <f>V357-J357</f>
        <v>0</v>
      </c>
      <c r="AG357" s="9">
        <f>W357-K357</f>
        <v>0</v>
      </c>
      <c r="AH357" s="9">
        <f>X357-L357</f>
        <v>0</v>
      </c>
      <c r="AI357" s="9">
        <f>Y357-M357</f>
        <v>0</v>
      </c>
      <c r="AJ357" s="9">
        <f>Z357-N357</f>
        <v>0</v>
      </c>
      <c r="AK357" s="9">
        <f>AA357-O357</f>
        <v>0</v>
      </c>
      <c r="AL357" s="9">
        <f t="shared" si="24"/>
        <v>0</v>
      </c>
      <c r="AM357" s="9">
        <f t="shared" si="25"/>
        <v>0</v>
      </c>
    </row>
    <row r="358" spans="1:39" x14ac:dyDescent="0.2">
      <c r="A358" s="9" t="s">
        <v>280</v>
      </c>
      <c r="C358" s="9" t="s">
        <v>272</v>
      </c>
      <c r="D358" s="9" t="s">
        <v>75</v>
      </c>
      <c r="E358" s="9">
        <v>2</v>
      </c>
      <c r="F358" s="9">
        <v>2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4</v>
      </c>
      <c r="R358" s="9">
        <v>4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f t="shared" si="23"/>
        <v>0</v>
      </c>
      <c r="AD358" s="9">
        <f>T358-(G358+H358)</f>
        <v>0</v>
      </c>
      <c r="AE358" s="9">
        <f>U358-I358</f>
        <v>0</v>
      </c>
      <c r="AF358" s="9">
        <f>V358-J358</f>
        <v>0</v>
      </c>
      <c r="AG358" s="9">
        <f>W358-K358</f>
        <v>0</v>
      </c>
      <c r="AH358" s="9">
        <f>X358-L358</f>
        <v>0</v>
      </c>
      <c r="AI358" s="9">
        <f>Y358-M358</f>
        <v>0</v>
      </c>
      <c r="AJ358" s="9">
        <f>Z358-N358</f>
        <v>0</v>
      </c>
      <c r="AK358" s="9">
        <f>AA358-O358</f>
        <v>0</v>
      </c>
      <c r="AL358" s="9">
        <f t="shared" si="24"/>
        <v>0</v>
      </c>
      <c r="AM358" s="9">
        <f t="shared" si="25"/>
        <v>0</v>
      </c>
    </row>
    <row r="359" spans="1:39" x14ac:dyDescent="0.2">
      <c r="A359" s="9" t="s">
        <v>280</v>
      </c>
      <c r="C359" s="9" t="s">
        <v>273</v>
      </c>
      <c r="D359" s="9" t="s">
        <v>33</v>
      </c>
      <c r="E359" s="9">
        <v>2</v>
      </c>
      <c r="F359" s="9">
        <v>1.5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2</v>
      </c>
      <c r="R359" s="9">
        <v>2</v>
      </c>
      <c r="S359" s="9">
        <v>9</v>
      </c>
      <c r="T359" s="9">
        <v>4</v>
      </c>
      <c r="U359" s="9">
        <v>5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f t="shared" si="23"/>
        <v>9</v>
      </c>
      <c r="AD359" s="9">
        <f>T359-(G359+H359)</f>
        <v>4</v>
      </c>
      <c r="AE359" s="9">
        <f>U359-I359</f>
        <v>5</v>
      </c>
      <c r="AF359" s="9">
        <f>V359-J359</f>
        <v>0</v>
      </c>
      <c r="AG359" s="9">
        <f>W359-K359</f>
        <v>0</v>
      </c>
      <c r="AH359" s="9">
        <f>X359-L359</f>
        <v>0</v>
      </c>
      <c r="AI359" s="9">
        <f>Y359-M359</f>
        <v>0</v>
      </c>
      <c r="AJ359" s="9">
        <f>Z359-N359</f>
        <v>0</v>
      </c>
      <c r="AK359" s="9">
        <f>AA359-O359</f>
        <v>0</v>
      </c>
      <c r="AL359" s="9">
        <f t="shared" si="24"/>
        <v>9</v>
      </c>
      <c r="AM359" s="9">
        <f t="shared" si="25"/>
        <v>9</v>
      </c>
    </row>
    <row r="360" spans="1:39" x14ac:dyDescent="0.2">
      <c r="A360" s="9" t="s">
        <v>280</v>
      </c>
      <c r="C360" s="9" t="s">
        <v>274</v>
      </c>
      <c r="D360" s="9" t="s">
        <v>33</v>
      </c>
      <c r="E360" s="9">
        <v>5</v>
      </c>
      <c r="F360" s="9">
        <v>4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3</v>
      </c>
      <c r="T360" s="9">
        <v>0</v>
      </c>
      <c r="U360" s="9">
        <v>1</v>
      </c>
      <c r="V360" s="9">
        <v>1</v>
      </c>
      <c r="W360" s="9">
        <v>1</v>
      </c>
      <c r="X360" s="9">
        <v>0</v>
      </c>
      <c r="Y360" s="9">
        <v>0</v>
      </c>
      <c r="Z360" s="9">
        <v>0</v>
      </c>
      <c r="AA360" s="9">
        <v>0</v>
      </c>
      <c r="AB360" s="9" t="s">
        <v>4</v>
      </c>
      <c r="AC360" s="9">
        <f t="shared" si="23"/>
        <v>3</v>
      </c>
      <c r="AD360" s="9">
        <f>T360-(G360+H360)</f>
        <v>0</v>
      </c>
      <c r="AE360" s="9">
        <f>U360-I360</f>
        <v>1</v>
      </c>
      <c r="AF360" s="9">
        <f>V360-J360</f>
        <v>1</v>
      </c>
      <c r="AG360" s="9">
        <f>W360-K360</f>
        <v>1</v>
      </c>
      <c r="AH360" s="9">
        <f>X360-L360</f>
        <v>0</v>
      </c>
      <c r="AI360" s="9">
        <f>Y360-M360</f>
        <v>0</v>
      </c>
      <c r="AJ360" s="9">
        <f>Z360-N360</f>
        <v>0</v>
      </c>
      <c r="AK360" s="9">
        <f>AA360-O360</f>
        <v>0</v>
      </c>
      <c r="AL360" s="9">
        <f t="shared" si="24"/>
        <v>3</v>
      </c>
      <c r="AM360" s="9">
        <f t="shared" si="25"/>
        <v>3</v>
      </c>
    </row>
    <row r="361" spans="1:39" x14ac:dyDescent="0.2">
      <c r="A361" s="9" t="s">
        <v>280</v>
      </c>
      <c r="C361" s="9" t="s">
        <v>169</v>
      </c>
      <c r="D361" s="9" t="s">
        <v>33</v>
      </c>
      <c r="E361" s="9">
        <v>3</v>
      </c>
      <c r="F361" s="9">
        <v>1.7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1</v>
      </c>
      <c r="AC361" s="9">
        <f t="shared" si="23"/>
        <v>0</v>
      </c>
      <c r="AD361" s="9">
        <f>T361-(G361+H361)</f>
        <v>0</v>
      </c>
      <c r="AE361" s="9">
        <f>U361-I361</f>
        <v>0</v>
      </c>
      <c r="AF361" s="9">
        <f>V361-J361</f>
        <v>0</v>
      </c>
      <c r="AG361" s="9">
        <f>W361-K361</f>
        <v>0</v>
      </c>
      <c r="AH361" s="9">
        <f>X361-L361</f>
        <v>0</v>
      </c>
      <c r="AI361" s="9">
        <f>Y361-M361</f>
        <v>0</v>
      </c>
      <c r="AJ361" s="9">
        <f>Z361-N361</f>
        <v>0</v>
      </c>
      <c r="AK361" s="9">
        <f>AA361-O361</f>
        <v>0</v>
      </c>
      <c r="AL361" s="9">
        <f t="shared" si="24"/>
        <v>0</v>
      </c>
      <c r="AM361" s="9">
        <f t="shared" si="25"/>
        <v>0</v>
      </c>
    </row>
    <row r="362" spans="1:39" x14ac:dyDescent="0.2">
      <c r="A362" s="9" t="s">
        <v>280</v>
      </c>
      <c r="C362" s="9" t="s">
        <v>169</v>
      </c>
      <c r="D362" s="9" t="s">
        <v>20</v>
      </c>
      <c r="E362" s="9">
        <v>1</v>
      </c>
      <c r="F362" s="9">
        <v>1</v>
      </c>
      <c r="G362" s="9">
        <v>0</v>
      </c>
      <c r="H362" s="9">
        <v>0</v>
      </c>
      <c r="I362" s="9">
        <v>1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f t="shared" si="23"/>
        <v>0</v>
      </c>
      <c r="AD362" s="9">
        <f>T362-(G362+H362)</f>
        <v>0</v>
      </c>
      <c r="AE362" s="9">
        <f>U362-I362</f>
        <v>-1</v>
      </c>
      <c r="AF362" s="9">
        <f>V362-J362</f>
        <v>0</v>
      </c>
      <c r="AG362" s="9">
        <f>W362-K362</f>
        <v>0</v>
      </c>
      <c r="AH362" s="9">
        <f>X362-L362</f>
        <v>0</v>
      </c>
      <c r="AI362" s="9">
        <f>Y362-M362</f>
        <v>0</v>
      </c>
      <c r="AJ362" s="9">
        <f>Z362-N362</f>
        <v>0</v>
      </c>
      <c r="AK362" s="9">
        <f>AA362-O362</f>
        <v>0</v>
      </c>
      <c r="AL362" s="9">
        <f t="shared" si="24"/>
        <v>-1</v>
      </c>
      <c r="AM362" s="9">
        <f t="shared" si="25"/>
        <v>-1</v>
      </c>
    </row>
    <row r="363" spans="1:39" x14ac:dyDescent="0.2">
      <c r="A363" s="9" t="s">
        <v>280</v>
      </c>
      <c r="C363" s="9" t="s">
        <v>275</v>
      </c>
      <c r="D363" s="9" t="s">
        <v>33</v>
      </c>
      <c r="E363" s="9">
        <v>4</v>
      </c>
      <c r="F363" s="9">
        <v>2.5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2</v>
      </c>
      <c r="Q363" s="9">
        <v>2</v>
      </c>
      <c r="R363" s="9">
        <v>1.6</v>
      </c>
      <c r="S363" s="9">
        <v>2</v>
      </c>
      <c r="T363" s="9">
        <v>0</v>
      </c>
      <c r="U363" s="9">
        <v>1</v>
      </c>
      <c r="V363" s="9">
        <v>0</v>
      </c>
      <c r="W363" s="9">
        <v>0</v>
      </c>
      <c r="X363" s="9">
        <v>1</v>
      </c>
      <c r="Y363" s="9">
        <v>0</v>
      </c>
      <c r="Z363" s="9">
        <v>0</v>
      </c>
      <c r="AA363" s="9">
        <v>0</v>
      </c>
      <c r="AB363" s="9">
        <v>1</v>
      </c>
      <c r="AC363" s="9">
        <f t="shared" si="23"/>
        <v>2</v>
      </c>
      <c r="AD363" s="9">
        <f>T363-(G363+H363)</f>
        <v>0</v>
      </c>
      <c r="AE363" s="9">
        <f>U363-I363</f>
        <v>1</v>
      </c>
      <c r="AF363" s="9">
        <f>V363-J363</f>
        <v>0</v>
      </c>
      <c r="AG363" s="9">
        <f>W363-K363</f>
        <v>0</v>
      </c>
      <c r="AH363" s="9">
        <f>X363-L363</f>
        <v>1</v>
      </c>
      <c r="AI363" s="9">
        <f>Y363-M363</f>
        <v>0</v>
      </c>
      <c r="AJ363" s="9">
        <f>Z363-N363</f>
        <v>0</v>
      </c>
      <c r="AK363" s="9">
        <f>AA363-O363</f>
        <v>0</v>
      </c>
      <c r="AL363" s="9">
        <f t="shared" si="24"/>
        <v>1</v>
      </c>
      <c r="AM363" s="9">
        <f t="shared" si="25"/>
        <v>2</v>
      </c>
    </row>
    <row r="364" spans="1:39" x14ac:dyDescent="0.2">
      <c r="A364" s="9" t="s">
        <v>280</v>
      </c>
      <c r="C364" s="9" t="s">
        <v>276</v>
      </c>
      <c r="D364" s="9" t="s">
        <v>33</v>
      </c>
      <c r="E364" s="9">
        <v>3</v>
      </c>
      <c r="F364" s="9">
        <v>2.75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1</v>
      </c>
      <c r="P364" s="9">
        <v>1</v>
      </c>
      <c r="Q364" s="9">
        <v>1</v>
      </c>
      <c r="R364" s="9" t="s">
        <v>4</v>
      </c>
      <c r="S364" s="9">
        <v>1</v>
      </c>
      <c r="T364" s="9">
        <v>0</v>
      </c>
      <c r="U364" s="9">
        <v>0</v>
      </c>
      <c r="V364" s="9">
        <v>1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1</v>
      </c>
      <c r="AC364" s="9">
        <f t="shared" si="23"/>
        <v>1</v>
      </c>
      <c r="AD364" s="9">
        <f>T364-(G364+H364)</f>
        <v>0</v>
      </c>
      <c r="AE364" s="9">
        <f>U364-I364</f>
        <v>0</v>
      </c>
      <c r="AF364" s="9">
        <f>V364-J364</f>
        <v>1</v>
      </c>
      <c r="AG364" s="9">
        <f>W364-K364</f>
        <v>0</v>
      </c>
      <c r="AH364" s="9">
        <f>X364-L364</f>
        <v>0</v>
      </c>
      <c r="AI364" s="9">
        <f>Y364-M364</f>
        <v>0</v>
      </c>
      <c r="AJ364" s="9">
        <f>Z364-N364</f>
        <v>0</v>
      </c>
      <c r="AK364" s="9">
        <f>AA364-O364</f>
        <v>-1</v>
      </c>
      <c r="AL364" s="9">
        <f t="shared" si="24"/>
        <v>1</v>
      </c>
      <c r="AM364" s="9">
        <f t="shared" si="25"/>
        <v>0</v>
      </c>
    </row>
    <row r="365" spans="1:39" x14ac:dyDescent="0.2">
      <c r="A365" s="9" t="s">
        <v>280</v>
      </c>
      <c r="C365" s="9" t="s">
        <v>260</v>
      </c>
      <c r="D365" s="9" t="s">
        <v>75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 t="s">
        <v>4</v>
      </c>
      <c r="AC365" s="9">
        <f t="shared" si="23"/>
        <v>0</v>
      </c>
      <c r="AD365" s="9">
        <f>T365-(G365+H365)</f>
        <v>0</v>
      </c>
      <c r="AE365" s="9">
        <f>U365-I365</f>
        <v>0</v>
      </c>
      <c r="AF365" s="9">
        <f>V365-J365</f>
        <v>0</v>
      </c>
      <c r="AG365" s="9">
        <f>W365-K365</f>
        <v>0</v>
      </c>
      <c r="AH365" s="9">
        <f>X365-L365</f>
        <v>0</v>
      </c>
      <c r="AI365" s="9">
        <f>Y365-M365</f>
        <v>0</v>
      </c>
      <c r="AJ365" s="9">
        <f>Z365-N365</f>
        <v>0</v>
      </c>
      <c r="AK365" s="9">
        <f>AA365-O365</f>
        <v>0</v>
      </c>
      <c r="AL365" s="9">
        <f t="shared" si="24"/>
        <v>0</v>
      </c>
      <c r="AM365" s="9">
        <f t="shared" si="25"/>
        <v>0</v>
      </c>
    </row>
    <row r="366" spans="1:39" x14ac:dyDescent="0.2">
      <c r="A366" s="9" t="s">
        <v>280</v>
      </c>
      <c r="C366" s="9" t="s">
        <v>277</v>
      </c>
      <c r="D366" s="9" t="s">
        <v>187</v>
      </c>
      <c r="E366" s="9">
        <v>1</v>
      </c>
      <c r="F366" s="9">
        <v>0.4</v>
      </c>
      <c r="G366" s="9">
        <v>1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1</v>
      </c>
      <c r="R366" s="9">
        <v>0.1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f t="shared" si="23"/>
        <v>0</v>
      </c>
      <c r="AD366" s="9">
        <f>T366-(G366+H366)</f>
        <v>-1</v>
      </c>
      <c r="AE366" s="9">
        <f>U366-I366</f>
        <v>0</v>
      </c>
      <c r="AF366" s="9">
        <f>V366-J366</f>
        <v>0</v>
      </c>
      <c r="AG366" s="9">
        <f>W366-K366</f>
        <v>0</v>
      </c>
      <c r="AH366" s="9">
        <f>X366-L366</f>
        <v>0</v>
      </c>
      <c r="AI366" s="9">
        <f>Y366-M366</f>
        <v>0</v>
      </c>
      <c r="AJ366" s="9">
        <f>Z366-N366</f>
        <v>0</v>
      </c>
      <c r="AK366" s="9">
        <f>AA366-O366</f>
        <v>0</v>
      </c>
      <c r="AL366" s="9">
        <f t="shared" si="24"/>
        <v>-1</v>
      </c>
      <c r="AM366" s="9">
        <f t="shared" si="25"/>
        <v>-1</v>
      </c>
    </row>
    <row r="367" spans="1:39" x14ac:dyDescent="0.2">
      <c r="A367" s="9" t="s">
        <v>280</v>
      </c>
      <c r="C367" s="9" t="s">
        <v>278</v>
      </c>
      <c r="D367" s="9" t="s">
        <v>26</v>
      </c>
      <c r="E367" s="9">
        <v>1</v>
      </c>
      <c r="F367" s="9">
        <v>0.2</v>
      </c>
      <c r="G367" s="9">
        <v>1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1</v>
      </c>
      <c r="R367" s="9">
        <v>0.3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f t="shared" si="23"/>
        <v>0</v>
      </c>
      <c r="AD367" s="9">
        <f>T367-(G367+H367)</f>
        <v>-1</v>
      </c>
      <c r="AE367" s="9">
        <f>U367-I367</f>
        <v>0</v>
      </c>
      <c r="AF367" s="9">
        <f>V367-J367</f>
        <v>0</v>
      </c>
      <c r="AG367" s="9">
        <f>W367-K367</f>
        <v>0</v>
      </c>
      <c r="AH367" s="9">
        <f>X367-L367</f>
        <v>0</v>
      </c>
      <c r="AI367" s="9">
        <f>Y367-M367</f>
        <v>0</v>
      </c>
      <c r="AJ367" s="9">
        <f>Z367-N367</f>
        <v>0</v>
      </c>
      <c r="AK367" s="9">
        <f>AA367-O367</f>
        <v>0</v>
      </c>
      <c r="AL367" s="9">
        <f t="shared" si="24"/>
        <v>-1</v>
      </c>
      <c r="AM367" s="9">
        <f t="shared" si="25"/>
        <v>-1</v>
      </c>
    </row>
    <row r="368" spans="1:39" x14ac:dyDescent="0.2">
      <c r="A368" s="9" t="s">
        <v>280</v>
      </c>
      <c r="C368" s="9" t="s">
        <v>279</v>
      </c>
      <c r="D368" s="9" t="s">
        <v>33</v>
      </c>
      <c r="E368" s="9">
        <v>2</v>
      </c>
      <c r="F368" s="9">
        <v>1.75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2</v>
      </c>
      <c r="R368" s="9">
        <v>2</v>
      </c>
      <c r="S368" s="9">
        <v>3</v>
      </c>
      <c r="T368" s="9">
        <v>1</v>
      </c>
      <c r="U368" s="9">
        <v>1</v>
      </c>
      <c r="V368" s="9">
        <v>1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1</v>
      </c>
      <c r="AC368" s="9">
        <f t="shared" si="23"/>
        <v>3</v>
      </c>
      <c r="AD368" s="9">
        <f>T368-(G368+H368)</f>
        <v>1</v>
      </c>
      <c r="AE368" s="9">
        <f>U368-I368</f>
        <v>1</v>
      </c>
      <c r="AF368" s="9">
        <f>V368-J368</f>
        <v>1</v>
      </c>
      <c r="AG368" s="9">
        <f>W368-K368</f>
        <v>0</v>
      </c>
      <c r="AH368" s="9">
        <f>X368-L368</f>
        <v>0</v>
      </c>
      <c r="AI368" s="9">
        <f>Y368-M368</f>
        <v>0</v>
      </c>
      <c r="AJ368" s="9">
        <f>Z368-N368</f>
        <v>0</v>
      </c>
      <c r="AK368" s="9">
        <f>AA368-O368</f>
        <v>0</v>
      </c>
      <c r="AL368" s="9">
        <f>SUM(AD368:AG368)</f>
        <v>3</v>
      </c>
      <c r="AM368" s="9">
        <f>SUM(AD368:AK368)</f>
        <v>3</v>
      </c>
    </row>
  </sheetData>
  <phoneticPr fontId="2" type="noConversion"/>
  <pageMargins left="0.75" right="0.75" top="1" bottom="1" header="0.5" footer="0.5"/>
  <ignoredErrors>
    <ignoredError sqref="AC2 AC218:AC368 AC38:AC79 AC82:AC215 AC4:AC33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F1A8-A0E3-4BBC-8553-0B95307D80C8}">
  <sheetPr>
    <pageSetUpPr fitToPage="1"/>
  </sheetPr>
  <dimension ref="A1:G42"/>
  <sheetViews>
    <sheetView workbookViewId="0">
      <selection activeCell="H7" sqref="H7"/>
    </sheetView>
  </sheetViews>
  <sheetFormatPr defaultColWidth="33.140625" defaultRowHeight="30" customHeight="1" x14ac:dyDescent="0.25"/>
  <cols>
    <col min="1" max="1" width="45.42578125" style="6" customWidth="1"/>
    <col min="2" max="2" width="9.7109375" style="6" customWidth="1"/>
    <col min="3" max="3" width="11.42578125" style="6" customWidth="1"/>
    <col min="4" max="4" width="22.42578125" style="6" customWidth="1"/>
    <col min="5" max="5" width="39.5703125" style="6" customWidth="1"/>
    <col min="6" max="16384" width="33.140625" style="6"/>
  </cols>
  <sheetData>
    <row r="1" spans="1:6" ht="30" customHeight="1" x14ac:dyDescent="0.25">
      <c r="A1" s="3" t="s">
        <v>397</v>
      </c>
      <c r="B1" s="4"/>
      <c r="C1" s="4"/>
      <c r="D1" s="4"/>
      <c r="E1" s="4"/>
      <c r="F1" s="5" t="s">
        <v>396</v>
      </c>
    </row>
    <row r="2" spans="1:6" ht="30" customHeight="1" x14ac:dyDescent="0.25">
      <c r="A2" s="7" t="s">
        <v>283</v>
      </c>
      <c r="B2" s="7" t="s">
        <v>284</v>
      </c>
      <c r="C2" s="7" t="s">
        <v>285</v>
      </c>
      <c r="D2" s="7" t="s">
        <v>286</v>
      </c>
      <c r="E2" s="7" t="s">
        <v>287</v>
      </c>
    </row>
    <row r="3" spans="1:6" ht="15" x14ac:dyDescent="0.25">
      <c r="A3" s="8" t="s">
        <v>0</v>
      </c>
      <c r="B3" s="8" t="s">
        <v>288</v>
      </c>
      <c r="C3" s="8" t="s">
        <v>289</v>
      </c>
      <c r="D3" s="8" t="s">
        <v>290</v>
      </c>
      <c r="E3" s="8" t="s">
        <v>291</v>
      </c>
    </row>
    <row r="4" spans="1:6" ht="15" x14ac:dyDescent="0.25">
      <c r="A4" s="8" t="s">
        <v>292</v>
      </c>
      <c r="B4" s="8" t="s">
        <v>293</v>
      </c>
      <c r="C4" s="8" t="s">
        <v>289</v>
      </c>
      <c r="D4" s="8" t="s">
        <v>290</v>
      </c>
      <c r="E4" s="8" t="s">
        <v>291</v>
      </c>
    </row>
    <row r="5" spans="1:6" ht="15" x14ac:dyDescent="0.25">
      <c r="A5" s="8" t="s">
        <v>294</v>
      </c>
      <c r="B5" s="8" t="s">
        <v>295</v>
      </c>
      <c r="C5" s="8" t="s">
        <v>296</v>
      </c>
      <c r="D5" s="8" t="s">
        <v>290</v>
      </c>
      <c r="E5" s="8" t="s">
        <v>291</v>
      </c>
    </row>
    <row r="6" spans="1:6" ht="15" x14ac:dyDescent="0.25">
      <c r="A6" s="8" t="s">
        <v>297</v>
      </c>
      <c r="B6" s="8" t="s">
        <v>298</v>
      </c>
      <c r="C6" s="8" t="s">
        <v>289</v>
      </c>
      <c r="D6" s="8" t="s">
        <v>290</v>
      </c>
      <c r="E6" s="8" t="s">
        <v>291</v>
      </c>
    </row>
    <row r="7" spans="1:6" x14ac:dyDescent="0.25">
      <c r="A7" s="8" t="s">
        <v>299</v>
      </c>
      <c r="B7" s="8" t="s">
        <v>300</v>
      </c>
      <c r="C7" s="8" t="s">
        <v>301</v>
      </c>
      <c r="D7" s="8" t="s">
        <v>290</v>
      </c>
      <c r="E7" s="8" t="s">
        <v>291</v>
      </c>
    </row>
    <row r="8" spans="1:6" ht="45" x14ac:dyDescent="0.25">
      <c r="A8" s="8" t="s">
        <v>302</v>
      </c>
      <c r="B8" s="8" t="s">
        <v>303</v>
      </c>
      <c r="C8" s="8" t="s">
        <v>301</v>
      </c>
      <c r="D8" s="8" t="s">
        <v>290</v>
      </c>
      <c r="E8" s="8" t="s">
        <v>291</v>
      </c>
    </row>
    <row r="9" spans="1:6" ht="15" x14ac:dyDescent="0.25">
      <c r="A9" s="8" t="s">
        <v>304</v>
      </c>
      <c r="B9" s="8" t="s">
        <v>305</v>
      </c>
      <c r="C9" s="8" t="s">
        <v>301</v>
      </c>
      <c r="D9" s="8" t="s">
        <v>290</v>
      </c>
      <c r="E9" s="8" t="s">
        <v>291</v>
      </c>
    </row>
    <row r="10" spans="1:6" x14ac:dyDescent="0.25">
      <c r="A10" s="8" t="s">
        <v>307</v>
      </c>
      <c r="B10" s="8" t="s">
        <v>306</v>
      </c>
      <c r="C10" s="8" t="s">
        <v>301</v>
      </c>
      <c r="D10" s="8" t="s">
        <v>290</v>
      </c>
      <c r="E10" s="8" t="s">
        <v>291</v>
      </c>
    </row>
    <row r="11" spans="1:6" x14ac:dyDescent="0.25">
      <c r="A11" s="8" t="s">
        <v>309</v>
      </c>
      <c r="B11" s="8" t="s">
        <v>308</v>
      </c>
      <c r="C11" s="8" t="s">
        <v>301</v>
      </c>
      <c r="D11" s="8" t="s">
        <v>290</v>
      </c>
      <c r="E11" s="8" t="s">
        <v>291</v>
      </c>
    </row>
    <row r="12" spans="1:6" x14ac:dyDescent="0.25">
      <c r="A12" s="8" t="s">
        <v>311</v>
      </c>
      <c r="B12" s="8" t="s">
        <v>310</v>
      </c>
      <c r="C12" s="8" t="s">
        <v>301</v>
      </c>
      <c r="D12" s="8" t="s">
        <v>290</v>
      </c>
      <c r="E12" s="8" t="s">
        <v>291</v>
      </c>
    </row>
    <row r="13" spans="1:6" x14ac:dyDescent="0.25">
      <c r="A13" s="8" t="s">
        <v>313</v>
      </c>
      <c r="B13" s="8" t="s">
        <v>312</v>
      </c>
      <c r="C13" s="8" t="s">
        <v>301</v>
      </c>
      <c r="D13" s="8" t="s">
        <v>290</v>
      </c>
      <c r="E13" s="8" t="s">
        <v>291</v>
      </c>
    </row>
    <row r="14" spans="1:6" x14ac:dyDescent="0.25">
      <c r="A14" s="8" t="s">
        <v>315</v>
      </c>
      <c r="B14" s="8" t="s">
        <v>314</v>
      </c>
      <c r="C14" s="8" t="s">
        <v>301</v>
      </c>
      <c r="D14" s="8" t="s">
        <v>290</v>
      </c>
      <c r="E14" s="8" t="s">
        <v>291</v>
      </c>
    </row>
    <row r="15" spans="1:6" x14ac:dyDescent="0.25">
      <c r="A15" s="8" t="s">
        <v>317</v>
      </c>
      <c r="B15" s="8" t="s">
        <v>316</v>
      </c>
      <c r="C15" s="8" t="s">
        <v>301</v>
      </c>
      <c r="D15" s="8" t="s">
        <v>290</v>
      </c>
      <c r="E15" s="8" t="s">
        <v>291</v>
      </c>
    </row>
    <row r="16" spans="1:6" x14ac:dyDescent="0.25">
      <c r="A16" s="8" t="s">
        <v>319</v>
      </c>
      <c r="B16" s="8" t="s">
        <v>318</v>
      </c>
      <c r="C16" s="8" t="s">
        <v>301</v>
      </c>
      <c r="D16" s="8" t="s">
        <v>290</v>
      </c>
      <c r="E16" s="8" t="s">
        <v>291</v>
      </c>
    </row>
    <row r="17" spans="1:7" x14ac:dyDescent="0.25">
      <c r="A17" s="8" t="s">
        <v>394</v>
      </c>
      <c r="B17" s="8" t="s">
        <v>320</v>
      </c>
      <c r="C17" s="8" t="s">
        <v>301</v>
      </c>
      <c r="D17" s="8" t="s">
        <v>290</v>
      </c>
      <c r="E17" s="8" t="s">
        <v>291</v>
      </c>
    </row>
    <row r="18" spans="1:7" x14ac:dyDescent="0.25">
      <c r="A18" s="8" t="s">
        <v>395</v>
      </c>
      <c r="B18" s="8" t="s">
        <v>321</v>
      </c>
      <c r="C18" s="8" t="s">
        <v>301</v>
      </c>
      <c r="D18" s="8" t="s">
        <v>290</v>
      </c>
      <c r="E18" s="8" t="s">
        <v>291</v>
      </c>
    </row>
    <row r="19" spans="1:7" x14ac:dyDescent="0.25">
      <c r="A19" s="8" t="s">
        <v>322</v>
      </c>
      <c r="B19" s="8" t="s">
        <v>323</v>
      </c>
      <c r="C19" s="8" t="s">
        <v>301</v>
      </c>
      <c r="D19" s="8" t="s">
        <v>290</v>
      </c>
      <c r="E19" s="8" t="s">
        <v>291</v>
      </c>
    </row>
    <row r="20" spans="1:7" x14ac:dyDescent="0.25">
      <c r="A20" s="8" t="s">
        <v>324</v>
      </c>
      <c r="B20" s="8" t="s">
        <v>325</v>
      </c>
      <c r="C20" s="8" t="s">
        <v>301</v>
      </c>
      <c r="D20" s="8" t="s">
        <v>290</v>
      </c>
      <c r="E20" s="8" t="s">
        <v>291</v>
      </c>
    </row>
    <row r="21" spans="1:7" ht="45" x14ac:dyDescent="0.25">
      <c r="A21" s="8" t="s">
        <v>398</v>
      </c>
      <c r="B21" s="8" t="s">
        <v>326</v>
      </c>
      <c r="C21" s="8" t="s">
        <v>301</v>
      </c>
      <c r="D21" s="8" t="s">
        <v>290</v>
      </c>
      <c r="E21" s="8" t="s">
        <v>291</v>
      </c>
    </row>
    <row r="22" spans="1:7" ht="15" x14ac:dyDescent="0.25">
      <c r="A22" s="8" t="s">
        <v>328</v>
      </c>
      <c r="B22" s="8" t="s">
        <v>327</v>
      </c>
      <c r="C22" s="8" t="s">
        <v>301</v>
      </c>
      <c r="D22" s="8" t="s">
        <v>290</v>
      </c>
      <c r="E22" s="8" t="s">
        <v>291</v>
      </c>
      <c r="G22" s="8"/>
    </row>
    <row r="23" spans="1:7" ht="15" x14ac:dyDescent="0.25">
      <c r="A23" s="8" t="s">
        <v>330</v>
      </c>
      <c r="B23" s="8" t="s">
        <v>329</v>
      </c>
      <c r="C23" s="8" t="s">
        <v>301</v>
      </c>
      <c r="D23" s="8" t="s">
        <v>290</v>
      </c>
      <c r="E23" s="8" t="s">
        <v>291</v>
      </c>
    </row>
    <row r="24" spans="1:7" ht="15" x14ac:dyDescent="0.25">
      <c r="A24" s="8" t="s">
        <v>332</v>
      </c>
      <c r="B24" s="8" t="s">
        <v>331</v>
      </c>
      <c r="C24" s="8" t="s">
        <v>301</v>
      </c>
      <c r="D24" s="8" t="s">
        <v>290</v>
      </c>
      <c r="E24" s="8" t="s">
        <v>291</v>
      </c>
    </row>
    <row r="25" spans="1:7" ht="34.5" customHeight="1" x14ac:dyDescent="0.25">
      <c r="A25" s="8" t="s">
        <v>334</v>
      </c>
      <c r="B25" s="8" t="s">
        <v>333</v>
      </c>
      <c r="C25" s="8" t="s">
        <v>301</v>
      </c>
      <c r="D25" s="8" t="s">
        <v>290</v>
      </c>
      <c r="E25" s="8" t="s">
        <v>291</v>
      </c>
    </row>
    <row r="26" spans="1:7" ht="15" x14ac:dyDescent="0.25">
      <c r="A26" s="8" t="s">
        <v>336</v>
      </c>
      <c r="B26" s="8" t="s">
        <v>335</v>
      </c>
      <c r="C26" s="8" t="s">
        <v>301</v>
      </c>
      <c r="D26" s="8" t="s">
        <v>290</v>
      </c>
      <c r="E26" s="8" t="s">
        <v>291</v>
      </c>
    </row>
    <row r="27" spans="1:7" ht="15" x14ac:dyDescent="0.25">
      <c r="A27" s="8" t="s">
        <v>338</v>
      </c>
      <c r="B27" s="8" t="s">
        <v>337</v>
      </c>
      <c r="C27" s="8" t="s">
        <v>301</v>
      </c>
      <c r="D27" s="8" t="s">
        <v>290</v>
      </c>
      <c r="E27" s="8" t="s">
        <v>291</v>
      </c>
    </row>
    <row r="28" spans="1:7" ht="30" customHeight="1" x14ac:dyDescent="0.25">
      <c r="A28" s="8" t="s">
        <v>399</v>
      </c>
      <c r="B28" s="8" t="s">
        <v>339</v>
      </c>
      <c r="C28" s="8" t="s">
        <v>301</v>
      </c>
      <c r="D28" s="8" t="s">
        <v>290</v>
      </c>
      <c r="E28" s="8" t="s">
        <v>291</v>
      </c>
    </row>
    <row r="29" spans="1:7" ht="30" customHeight="1" x14ac:dyDescent="0.25">
      <c r="A29" s="8" t="s">
        <v>400</v>
      </c>
      <c r="B29" s="8" t="s">
        <v>340</v>
      </c>
      <c r="C29" s="8" t="s">
        <v>301</v>
      </c>
      <c r="D29" s="8" t="s">
        <v>290</v>
      </c>
      <c r="E29" s="8" t="s">
        <v>291</v>
      </c>
    </row>
    <row r="30" spans="1:7" ht="30" customHeight="1" x14ac:dyDescent="0.25">
      <c r="A30" s="8" t="s">
        <v>401</v>
      </c>
      <c r="B30" s="8" t="s">
        <v>341</v>
      </c>
      <c r="C30" s="8" t="s">
        <v>301</v>
      </c>
      <c r="D30" s="8" t="s">
        <v>290</v>
      </c>
      <c r="E30" s="8" t="s">
        <v>291</v>
      </c>
    </row>
    <row r="31" spans="1:7" ht="150" x14ac:dyDescent="0.25">
      <c r="A31" s="8" t="s">
        <v>402</v>
      </c>
      <c r="B31" s="8" t="s">
        <v>342</v>
      </c>
      <c r="C31" s="8" t="s">
        <v>301</v>
      </c>
      <c r="D31" s="8" t="s">
        <v>343</v>
      </c>
      <c r="E31" s="8" t="s">
        <v>403</v>
      </c>
    </row>
    <row r="32" spans="1:7" ht="60" x14ac:dyDescent="0.25">
      <c r="A32" s="8" t="s">
        <v>404</v>
      </c>
      <c r="B32" s="8" t="s">
        <v>344</v>
      </c>
      <c r="C32" s="8" t="s">
        <v>301</v>
      </c>
      <c r="D32" s="8" t="s">
        <v>343</v>
      </c>
      <c r="E32" s="8" t="s">
        <v>405</v>
      </c>
    </row>
    <row r="33" spans="1:5" ht="45" x14ac:dyDescent="0.25">
      <c r="A33" s="8" t="s">
        <v>347</v>
      </c>
      <c r="B33" s="8" t="s">
        <v>346</v>
      </c>
      <c r="C33" s="8" t="s">
        <v>301</v>
      </c>
      <c r="D33" s="8" t="s">
        <v>343</v>
      </c>
      <c r="E33" s="8" t="s">
        <v>349</v>
      </c>
    </row>
    <row r="34" spans="1:5" ht="45" x14ac:dyDescent="0.25">
      <c r="A34" s="8" t="s">
        <v>350</v>
      </c>
      <c r="B34" s="8" t="s">
        <v>348</v>
      </c>
      <c r="C34" s="8" t="s">
        <v>301</v>
      </c>
      <c r="D34" s="8" t="s">
        <v>343</v>
      </c>
      <c r="E34" s="8" t="s">
        <v>352</v>
      </c>
    </row>
    <row r="35" spans="1:5" ht="45" x14ac:dyDescent="0.25">
      <c r="A35" s="8" t="s">
        <v>353</v>
      </c>
      <c r="B35" s="8" t="s">
        <v>351</v>
      </c>
      <c r="C35" s="8" t="s">
        <v>301</v>
      </c>
      <c r="D35" s="8" t="s">
        <v>343</v>
      </c>
      <c r="E35" s="8" t="s">
        <v>355</v>
      </c>
    </row>
    <row r="36" spans="1:5" ht="45" x14ac:dyDescent="0.25">
      <c r="A36" s="8" t="s">
        <v>356</v>
      </c>
      <c r="B36" s="8" t="s">
        <v>354</v>
      </c>
      <c r="C36" s="8" t="s">
        <v>301</v>
      </c>
      <c r="D36" s="8" t="s">
        <v>343</v>
      </c>
      <c r="E36" s="8" t="s">
        <v>358</v>
      </c>
    </row>
    <row r="37" spans="1:5" ht="45" x14ac:dyDescent="0.25">
      <c r="A37" s="8" t="s">
        <v>359</v>
      </c>
      <c r="B37" s="8" t="s">
        <v>357</v>
      </c>
      <c r="C37" s="8" t="s">
        <v>301</v>
      </c>
      <c r="D37" s="8" t="s">
        <v>343</v>
      </c>
      <c r="E37" s="8" t="s">
        <v>361</v>
      </c>
    </row>
    <row r="38" spans="1:5" ht="45" x14ac:dyDescent="0.25">
      <c r="A38" s="8" t="s">
        <v>362</v>
      </c>
      <c r="B38" s="8" t="s">
        <v>360</v>
      </c>
      <c r="C38" s="8" t="s">
        <v>301</v>
      </c>
      <c r="D38" s="8" t="s">
        <v>343</v>
      </c>
      <c r="E38" s="8" t="s">
        <v>364</v>
      </c>
    </row>
    <row r="39" spans="1:5" ht="45" x14ac:dyDescent="0.25">
      <c r="A39" s="8" t="s">
        <v>391</v>
      </c>
      <c r="B39" s="8" t="s">
        <v>363</v>
      </c>
      <c r="C39" s="8" t="s">
        <v>301</v>
      </c>
      <c r="D39" s="8" t="s">
        <v>343</v>
      </c>
      <c r="E39" s="8" t="s">
        <v>406</v>
      </c>
    </row>
    <row r="40" spans="1:5" ht="75" x14ac:dyDescent="0.25">
      <c r="A40" s="8" t="s">
        <v>392</v>
      </c>
      <c r="B40" s="8" t="s">
        <v>365</v>
      </c>
      <c r="C40" s="8" t="s">
        <v>301</v>
      </c>
      <c r="D40" s="8" t="s">
        <v>343</v>
      </c>
      <c r="E40" s="8" t="s">
        <v>407</v>
      </c>
    </row>
    <row r="41" spans="1:5" ht="135" x14ac:dyDescent="0.25">
      <c r="A41" s="8" t="s">
        <v>393</v>
      </c>
      <c r="B41" s="8" t="s">
        <v>366</v>
      </c>
      <c r="C41" s="8" t="s">
        <v>301</v>
      </c>
      <c r="D41" s="8" t="s">
        <v>343</v>
      </c>
      <c r="E41" s="8" t="s">
        <v>408</v>
      </c>
    </row>
    <row r="42" spans="1:5" ht="15" x14ac:dyDescent="0.25"/>
  </sheetData>
  <pageMargins left="0.51181102362204722" right="0.11811023622047245" top="0.74803149606299213" bottom="0.19685039370078741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Pivot</vt:lpstr>
      <vt:lpstr>Rådata</vt:lpstr>
      <vt:lpstr>Dokumentation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Klarin Johan</dc:creator>
  <cp:keywords/>
  <dc:description/>
  <cp:lastModifiedBy>Ronny Wain</cp:lastModifiedBy>
  <dcterms:created xsi:type="dcterms:W3CDTF">2023-04-26T10:58:58Z</dcterms:created>
  <dcterms:modified xsi:type="dcterms:W3CDTF">2023-06-27T09:01:57Z</dcterms:modified>
  <cp:category/>
</cp:coreProperties>
</file>